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23" activeTab="26"/>
  </bookViews>
  <sheets>
    <sheet name="Príloha č. 23" sheetId="1" r:id="rId1"/>
    <sheet name="Príloha č. 24" sheetId="2" r:id="rId2"/>
    <sheet name="Príloha č. 25" sheetId="3" r:id="rId3"/>
    <sheet name="Príloha č. 26" sheetId="4" r:id="rId4"/>
    <sheet name="Príloha č. 27" sheetId="5" r:id="rId5"/>
    <sheet name="Príloha č. 28" sheetId="6" r:id="rId6"/>
    <sheet name="Príloha č. 29 - I - II" sheetId="7" r:id="rId7"/>
    <sheet name="Príloha č. 30" sheetId="8" r:id="rId8"/>
    <sheet name="Príloha č. 31 - I" sheetId="9" r:id="rId9"/>
    <sheet name="Príloha č. 31 - II" sheetId="10" r:id="rId10"/>
    <sheet name="Príloha č. 32" sheetId="11" r:id="rId11"/>
    <sheet name="Príloha č. 33" sheetId="12" r:id="rId12"/>
    <sheet name="Príloha č. 34" sheetId="13" r:id="rId13"/>
    <sheet name="Príloha č. 35" sheetId="14" r:id="rId14"/>
    <sheet name="Príloha č. 36" sheetId="15" r:id="rId15"/>
    <sheet name="Príloha č. 37" sheetId="16" r:id="rId16"/>
    <sheet name="Príloha č. 38" sheetId="17" r:id="rId17"/>
    <sheet name="Príloha č. 39" sheetId="18" r:id="rId18"/>
    <sheet name="Príloha č. 40" sheetId="19" r:id="rId19"/>
    <sheet name="Príloha č. 41" sheetId="20" r:id="rId20"/>
    <sheet name="Príloha č. 42" sheetId="21" r:id="rId21"/>
    <sheet name="Príloha č. 43" sheetId="22" r:id="rId22"/>
    <sheet name="Príloha č. 44" sheetId="23" r:id="rId23"/>
    <sheet name="Príloha č. 45" sheetId="24" r:id="rId24"/>
    <sheet name="Príloha č. 46" sheetId="25" r:id="rId25"/>
    <sheet name="Príloha č. 47-I-II-III" sheetId="26" r:id="rId26"/>
    <sheet name="Príloha č. 48-I-II" sheetId="27" r:id="rId27"/>
  </sheets>
  <definedNames>
    <definedName name="Príloha_č._47___II.___pokračovanie">"B57; C57; D57; E57; F57; G57;"</definedName>
  </definedNames>
  <calcPr fullCalcOnLoad="1"/>
</workbook>
</file>

<file path=xl/sharedStrings.xml><?xml version="1.0" encoding="utf-8"?>
<sst xmlns="http://schemas.openxmlformats.org/spreadsheetml/2006/main" count="1195" uniqueCount="616">
  <si>
    <r>
      <t xml:space="preserve">Prehľad ložísk nerastov k 31. decembru 2004                                                                                             </t>
    </r>
    <r>
      <rPr>
        <sz val="10"/>
        <rFont val="Arial"/>
        <family val="2"/>
      </rPr>
      <t>Príloha č. 23</t>
    </r>
  </si>
  <si>
    <t>Nerast</t>
  </si>
  <si>
    <t>Ložiská nevyhradených nerastov</t>
  </si>
  <si>
    <t>z toho</t>
  </si>
  <si>
    <t>Spolu</t>
  </si>
  <si>
    <t>určené DP</t>
  </si>
  <si>
    <r>
      <t>ochrana (CHLÚ</t>
    </r>
    <r>
      <rPr>
        <sz val="10"/>
        <rFont val="Times New Roman Cyr"/>
        <family val="1"/>
      </rPr>
      <t>)</t>
    </r>
  </si>
  <si>
    <t>ostatné</t>
  </si>
  <si>
    <t>stavebný kameň</t>
  </si>
  <si>
    <t>štrkopiesky a piesky</t>
  </si>
  <si>
    <t>tehliarske suroviny</t>
  </si>
  <si>
    <t>vápenec</t>
  </si>
  <si>
    <t>Uhlie</t>
  </si>
  <si>
    <t>Ropa a zemný plyn</t>
  </si>
  <si>
    <t>Rudy a magnezit</t>
  </si>
  <si>
    <t>Nerudy</t>
  </si>
  <si>
    <t>Celkom = 892</t>
  </si>
  <si>
    <t>Ropa a                zemný plyn</t>
  </si>
  <si>
    <t>Rudy</t>
  </si>
  <si>
    <t>Magnezit</t>
  </si>
  <si>
    <t>Soľ</t>
  </si>
  <si>
    <t>Stavebný              kameň</t>
  </si>
  <si>
    <t>Štrkopiesky           a piesky</t>
  </si>
  <si>
    <t>Tehliarske        suroviny</t>
  </si>
  <si>
    <t>Vápenec</t>
  </si>
  <si>
    <t>Ostatné suroviny</t>
  </si>
  <si>
    <t>Iné *</t>
  </si>
  <si>
    <t>Prierezové</t>
  </si>
  <si>
    <t>* Napr. geologický prieskum, sprístupňovanie jaskýň a pod.</t>
  </si>
  <si>
    <r>
      <t xml:space="preserve">Počet správnych úkonov vykonaných orgánmi hlavného dozoru                                                                               </t>
    </r>
    <r>
      <rPr>
        <sz val="10"/>
        <rFont val="Arial"/>
        <family val="2"/>
      </rPr>
      <t>Príloha č. 24</t>
    </r>
  </si>
  <si>
    <t xml:space="preserve">Príloha č. 25  </t>
  </si>
  <si>
    <t>Správne úkony a tvorba predpisov orgánmi hlavného dozoru</t>
  </si>
  <si>
    <t>a) Správne úkony (počet)</t>
  </si>
  <si>
    <t>Stavebný kameň</t>
  </si>
  <si>
    <t>Štrkopiesky a piesky</t>
  </si>
  <si>
    <t>Tehliarske suroviny</t>
  </si>
  <si>
    <t>Iné</t>
  </si>
  <si>
    <t xml:space="preserve">Prierezové </t>
  </si>
  <si>
    <t>Racionálne využívanie a ochrana ložísk (DP a CHLÚ) a iné úkony súvisiace s ochranou ložísk a ich racionáoneho využívania</t>
  </si>
  <si>
    <t>Bezpečnosť práce a prevádzky (rozhodnutia, záväzné príkazy</t>
  </si>
  <si>
    <t>Povolenie banskej činnosti, ČVBS</t>
  </si>
  <si>
    <t>Povolenie výbušnín a pomôcok do obehu</t>
  </si>
  <si>
    <t>Výbušniny (povolenie odberu, trhacích a ohňostrojných prác, skladov)</t>
  </si>
  <si>
    <t>Osvedčenie odbornej spôsobilosti</t>
  </si>
  <si>
    <t>vydané</t>
  </si>
  <si>
    <t>odňaté</t>
  </si>
  <si>
    <t xml:space="preserve">Vydané banské oprávnenia pre </t>
  </si>
  <si>
    <t>fyzické osoby</t>
  </si>
  <si>
    <t>právnické osoby</t>
  </si>
  <si>
    <t>Odňaté banské oprávnenia</t>
  </si>
  <si>
    <t>fyzickým osobám</t>
  </si>
  <si>
    <t>právnickým osobám</t>
  </si>
  <si>
    <t>Preskúmanie rozhodnutí *)</t>
  </si>
  <si>
    <t>Vyhradené technické zariadneia</t>
  </si>
  <si>
    <t>Povolenie projektovať a vyrábať</t>
  </si>
  <si>
    <t>Účasť na kontrolách a skúškach</t>
  </si>
  <si>
    <t>Vybrané technické zariadenia</t>
  </si>
  <si>
    <t>Nariadenie overovacej prevádzky</t>
  </si>
  <si>
    <t>Povolenie nového typu zariadenia</t>
  </si>
  <si>
    <t>Povoľovanie výnimky</t>
  </si>
  <si>
    <t>z banských predpisov</t>
  </si>
  <si>
    <t>z STN</t>
  </si>
  <si>
    <t>Vydávanie výkladov, odborné stanoviská, šetrenie sťažností</t>
  </si>
  <si>
    <t>Odsúhlasenie úhrad za DP a vydobyté nerasty, platobné výmery, penále ...</t>
  </si>
  <si>
    <t>Oprávnenia na činnosť na VTZ</t>
  </si>
  <si>
    <t>Vydané</t>
  </si>
  <si>
    <t>Odňaté</t>
  </si>
  <si>
    <t>Príloha č. 25  -  pokračovanie</t>
  </si>
  <si>
    <t>b) Banské predpisy (počet)</t>
  </si>
  <si>
    <t>Tvorba banských predpisov</t>
  </si>
  <si>
    <t>Pripomienkovanie</t>
  </si>
  <si>
    <t>všeobecne záväzných predpisov</t>
  </si>
  <si>
    <t>STN</t>
  </si>
  <si>
    <t>c) Poradenská činnosť</t>
  </si>
  <si>
    <t>CELKOM</t>
  </si>
  <si>
    <t>* - vrátane námietok proti záväznému príkazu</t>
  </si>
  <si>
    <t xml:space="preserve">OBÚ </t>
  </si>
  <si>
    <t>Iné*</t>
  </si>
  <si>
    <t>OBÚ Banská Bystrica</t>
  </si>
  <si>
    <t>OBÚ Bratislava</t>
  </si>
  <si>
    <t>OBÚ Košice</t>
  </si>
  <si>
    <t>OBÚ Prievidza</t>
  </si>
  <si>
    <t>OBÚ Spišská Nová Ves</t>
  </si>
  <si>
    <r>
      <t xml:space="preserve">Prehľad počtu inšpekcií podľa úradov a druhu ťaženého nerastu                                                                                           </t>
    </r>
    <r>
      <rPr>
        <sz val="10"/>
        <rFont val="Arial"/>
        <family val="2"/>
      </rPr>
      <t>Príloha č. 26</t>
    </r>
  </si>
  <si>
    <t>Uložené pokuty</t>
  </si>
  <si>
    <t>Organizáciám</t>
  </si>
  <si>
    <t>Počet</t>
  </si>
  <si>
    <t>Pravcovníkom</t>
  </si>
  <si>
    <t>Spolu [tis. Sk]</t>
  </si>
  <si>
    <t>Blokové</t>
  </si>
  <si>
    <r>
      <t xml:space="preserve">Uložené pokuty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Príloha č. 27</t>
    </r>
  </si>
  <si>
    <r>
      <t xml:space="preserve">Spolu </t>
    </r>
    <r>
      <rPr>
        <sz val="8"/>
        <rFont val="Times New Roman Cyr"/>
        <family val="1"/>
      </rPr>
      <t>[</t>
    </r>
    <r>
      <rPr>
        <sz val="8"/>
        <rFont val="Arial"/>
        <family val="0"/>
      </rPr>
      <t>tis. Sk</t>
    </r>
    <r>
      <rPr>
        <sz val="8"/>
        <rFont val="Times New Roman Cyr"/>
        <family val="1"/>
      </rPr>
      <t>]</t>
    </r>
  </si>
  <si>
    <t>Pracoviská</t>
  </si>
  <si>
    <t>v podzemí</t>
  </si>
  <si>
    <t>na povrchu hlbinných baní</t>
  </si>
  <si>
    <t>Závažné pracovné úrazy</t>
  </si>
  <si>
    <t>Havárie</t>
  </si>
  <si>
    <t>* - napr. lomy, geologický prieskum a pod.</t>
  </si>
  <si>
    <r>
      <t xml:space="preserve">Počet vyšetrovaných závažných pracovných úrazov a havárií                   </t>
    </r>
    <r>
      <rPr>
        <sz val="10"/>
        <rFont val="Arial"/>
        <family val="2"/>
      </rPr>
      <t xml:space="preserve">        Príloha č. 28</t>
    </r>
  </si>
  <si>
    <r>
      <t>povrchové prevádzky</t>
    </r>
    <r>
      <rPr>
        <vertAlign val="superscript"/>
        <sz val="10"/>
        <rFont val="Arial"/>
        <family val="2"/>
      </rPr>
      <t xml:space="preserve"> *</t>
    </r>
  </si>
  <si>
    <r>
      <t xml:space="preserve">Počet pracovných úrazov a havárií                                             </t>
    </r>
    <r>
      <rPr>
        <sz val="10"/>
        <rFont val="Arial"/>
        <family val="2"/>
      </rPr>
      <t xml:space="preserve">   Príloha č.29 -I</t>
    </r>
  </si>
  <si>
    <t>Pri ťažbe</t>
  </si>
  <si>
    <t>Rok</t>
  </si>
  <si>
    <t>Pracovné úrazy</t>
  </si>
  <si>
    <t>smrteľné</t>
  </si>
  <si>
    <t>ťažké</t>
  </si>
  <si>
    <t>hromadné</t>
  </si>
  <si>
    <t>uhlia</t>
  </si>
  <si>
    <t>rúd</t>
  </si>
  <si>
    <t>ropy a zemného plynu</t>
  </si>
  <si>
    <t>magnezitu</t>
  </si>
  <si>
    <t>soli</t>
  </si>
  <si>
    <t>stavebného kameňa</t>
  </si>
  <si>
    <t>štrkopieskov a pieskov</t>
  </si>
  <si>
    <t>tehliarskych surovín</t>
  </si>
  <si>
    <t>Príloha č. 29 - II.</t>
  </si>
  <si>
    <t>vápencov</t>
  </si>
  <si>
    <t>ostatných nerastov</t>
  </si>
  <si>
    <r>
      <t>Iné dozorované organizácie</t>
    </r>
    <r>
      <rPr>
        <sz val="10"/>
        <rFont val="Arial"/>
        <family val="0"/>
      </rPr>
      <t xml:space="preserve"> *</t>
    </r>
  </si>
  <si>
    <t>* - napr.:  geologický prieskum,  banské stavby,  razenie tunelov a pod.</t>
  </si>
  <si>
    <t>Príloha č. 30</t>
  </si>
  <si>
    <t>Počet pracovných úrazov a havárií na povrchu a v podzemí hlbinných baní</t>
  </si>
  <si>
    <t>Pracovisko</t>
  </si>
  <si>
    <t>na povrchu</t>
  </si>
  <si>
    <r>
      <t>iných nerastov</t>
    </r>
    <r>
      <rPr>
        <sz val="10"/>
        <rFont val="Arial"/>
        <family val="2"/>
      </rPr>
      <t xml:space="preserve"> *</t>
    </r>
  </si>
  <si>
    <t>* - VKŠ Novoveská Huta, TM Hnúšťa</t>
  </si>
  <si>
    <t xml:space="preserve">Pracovné úrazy podľa zdrojov                                                                                                                                                                            </t>
  </si>
  <si>
    <t>Zdroje</t>
  </si>
  <si>
    <t>Celkový počet pracovných úrazov</t>
  </si>
  <si>
    <t>I.</t>
  </si>
  <si>
    <t>Dopravné prostriedky</t>
  </si>
  <si>
    <t>II.</t>
  </si>
  <si>
    <t>Zdvihadlá a dopravníky, zdvíhacie a dopr. pomôcky</t>
  </si>
  <si>
    <t>III.</t>
  </si>
  <si>
    <t>Stroje-hasiace, pomocné, obrábacie a pracovné</t>
  </si>
  <si>
    <t>IV.</t>
  </si>
  <si>
    <t>Prac., príp. cestné dopr. priestory ako zdroje pádu osôb</t>
  </si>
  <si>
    <t>V.</t>
  </si>
  <si>
    <t>Materiál, bremená, predmety</t>
  </si>
  <si>
    <t>VI.</t>
  </si>
  <si>
    <t>Náradie, nástroje, ručné ovládané strojčeky a prístroje</t>
  </si>
  <si>
    <t>VII.</t>
  </si>
  <si>
    <t>Priemys.škodliv., horúce látky a predm., oheň a výbuš.</t>
  </si>
  <si>
    <t>VIII.</t>
  </si>
  <si>
    <t>Kotly,nádoby a vedenia (potrubie) pod tlakom</t>
  </si>
  <si>
    <t>IX.</t>
  </si>
  <si>
    <t>Elektrina</t>
  </si>
  <si>
    <t>X.</t>
  </si>
  <si>
    <t>Ľudia, zvieratá a prírodné živly</t>
  </si>
  <si>
    <t>XI.</t>
  </si>
  <si>
    <t>Iné zdroje</t>
  </si>
  <si>
    <t>Príloha č. 31-I</t>
  </si>
  <si>
    <t>Príloha č. 31- II</t>
  </si>
  <si>
    <t>Pracovné úrazy podľa príčin</t>
  </si>
  <si>
    <t>Príčina</t>
  </si>
  <si>
    <t>1.</t>
  </si>
  <si>
    <t>Chybný alebo nepriaznivý stav zdroja úrazu</t>
  </si>
  <si>
    <t>2.</t>
  </si>
  <si>
    <t>Chýbajúce alebo nedostatočné ochranné zariadenie alebo zabezpečenie</t>
  </si>
  <si>
    <t>3.</t>
  </si>
  <si>
    <t>Chýbajúce (nepridelené), nedostatočné alebo nevhodné osobné pracovné prostriedky</t>
  </si>
  <si>
    <t>4.</t>
  </si>
  <si>
    <t>Nepriaznivý stav alebo chybné usporiadania pracoviska, príp. komunikácie (aj keď je pracovisko zdrojom   úrazu)</t>
  </si>
  <si>
    <t>5.</t>
  </si>
  <si>
    <t>Nedostatky v osvetlení a viditeľnosti, nepriaznivé vplyvy hluku, otrasov a škodlivého ovzdušia na pracovisku</t>
  </si>
  <si>
    <t>6.</t>
  </si>
  <si>
    <t>Nesprávna organizácia práce</t>
  </si>
  <si>
    <t>7.</t>
  </si>
  <si>
    <t>Neoboznámenosť s podmienkami bezpečnej práce a nedostatok potrebnej kvalifikácie(teor.vedomosti,šikovnosti)</t>
  </si>
  <si>
    <t>8.</t>
  </si>
  <si>
    <t>Používanie nebezpečných postupov alebo spôsobov práce vrátane konania bez oprávnenia, proti príkazu, zákazu alebo pokynov, zotrvávanie v ohrozenom priestore</t>
  </si>
  <si>
    <t>9.</t>
  </si>
  <si>
    <t>Odstránenie alebo nepoužívanie predpísaných bezpečnostných zariadení a ochranných opatrení</t>
  </si>
  <si>
    <t>10.</t>
  </si>
  <si>
    <t>Nepoužívanie (nesprávne používanie) predpísaných pridelených osobných ochranných pomôcok (prístrojov)</t>
  </si>
  <si>
    <t>11.</t>
  </si>
  <si>
    <t>Ohrozenie inými osobami (odvedenie pozornosti pri práci - žarty, hádky, a iné nasprávne a nebezpečné konanie</t>
  </si>
  <si>
    <t>12.</t>
  </si>
  <si>
    <t>Nedostatky osobných predpokladov na riadny pracovný výkon (chýbajúce telesné predpoklady, zmysl. nedostatky nepriaznivé osobné vlastnosti a okamžité psychofyziologické stavy) a iné riziká</t>
  </si>
  <si>
    <t>13.</t>
  </si>
  <si>
    <t>Ohrozenie zvieratami a prírodnými živlami</t>
  </si>
  <si>
    <t>14.</t>
  </si>
  <si>
    <t>Nezistené príčiny</t>
  </si>
  <si>
    <t xml:space="preserve"> </t>
  </si>
  <si>
    <t>Príloha č. 32</t>
  </si>
  <si>
    <t>Choroby z povolania pri ťažbe uhlia a lignitu</t>
  </si>
  <si>
    <t>KE</t>
  </si>
  <si>
    <t>SNV</t>
  </si>
  <si>
    <t>BB</t>
  </si>
  <si>
    <t>PD</t>
  </si>
  <si>
    <t>BA</t>
  </si>
  <si>
    <t>Z vibrácií</t>
  </si>
  <si>
    <t>Z jednostranného zaťaženia</t>
  </si>
  <si>
    <t>Zo zaprášenia pľúc</t>
  </si>
  <si>
    <t>Z hluku</t>
  </si>
  <si>
    <t>Iné (intoxikácia)</t>
  </si>
  <si>
    <t>poznámka - bez údajov OBÚ KE</t>
  </si>
  <si>
    <t xml:space="preserve">                                                                     </t>
  </si>
  <si>
    <t>Príloha č.33</t>
  </si>
  <si>
    <t xml:space="preserve">    Vybavenie banských záchraných staníc dýchacou</t>
  </si>
  <si>
    <t xml:space="preserve">    a spojovacou technikou k 31.12.2004 v pôsobnosti HBZS Prievidza</t>
  </si>
  <si>
    <t xml:space="preserve">Dýchacie </t>
  </si>
  <si>
    <t>Oživovacie</t>
  </si>
  <si>
    <t>Meracie</t>
  </si>
  <si>
    <t>Príslu-</t>
  </si>
  <si>
    <t>Kyslíkové</t>
  </si>
  <si>
    <t>Dištančné</t>
  </si>
  <si>
    <t>Záchra-</t>
  </si>
  <si>
    <t>prístroje</t>
  </si>
  <si>
    <t>skrinky</t>
  </si>
  <si>
    <t>šenstvo</t>
  </si>
  <si>
    <t>ihly pod</t>
  </si>
  <si>
    <t>vymedzo-</t>
  </si>
  <si>
    <t>nárske</t>
  </si>
  <si>
    <t>masku</t>
  </si>
  <si>
    <t>vacie</t>
  </si>
  <si>
    <t>telefóny</t>
  </si>
  <si>
    <t>vložky</t>
  </si>
  <si>
    <t>Závod</t>
  </si>
  <si>
    <t>ks</t>
  </si>
  <si>
    <t xml:space="preserve">ks     </t>
  </si>
  <si>
    <t xml:space="preserve">ks  </t>
  </si>
  <si>
    <t xml:space="preserve">ks </t>
  </si>
  <si>
    <t xml:space="preserve">HBZS Prievidza           </t>
  </si>
  <si>
    <t xml:space="preserve">ZBZS Baňa Nováky     </t>
  </si>
  <si>
    <t>ZBZS Handlová</t>
  </si>
  <si>
    <t>ZBZS Baňa Cigeľ</t>
  </si>
  <si>
    <t>ZBZS Baňa Dolina</t>
  </si>
  <si>
    <t>ZBZS Záhorie</t>
  </si>
  <si>
    <t>ZBZS Nižná Slaná</t>
  </si>
  <si>
    <t>ZBZS Lubeník</t>
  </si>
  <si>
    <t xml:space="preserve">ZBZS Jelšava </t>
  </si>
  <si>
    <t xml:space="preserve">Spolu                      </t>
  </si>
  <si>
    <t xml:space="preserve">                                                                                         </t>
  </si>
  <si>
    <t xml:space="preserve">                                                                                                                 Príloha č. 34</t>
  </si>
  <si>
    <t xml:space="preserve">                                                                                 </t>
  </si>
  <si>
    <t xml:space="preserve">                                    Vybavenie banských záchranných staníc dýchacou, </t>
  </si>
  <si>
    <t xml:space="preserve">                    oživovacou a spojovacou technikou k 31. 12. 2004 v pôsobnosti HBZS Malacky</t>
  </si>
  <si>
    <t>Kompresor</t>
  </si>
  <si>
    <t xml:space="preserve">Kompresor </t>
  </si>
  <si>
    <t>TRIDENT</t>
  </si>
  <si>
    <t xml:space="preserve">Universal </t>
  </si>
  <si>
    <t>ASTRA</t>
  </si>
  <si>
    <t>Poseidon</t>
  </si>
  <si>
    <t>III E/A ks</t>
  </si>
  <si>
    <t>E</t>
  </si>
  <si>
    <t>alebo</t>
  </si>
  <si>
    <t>iný</t>
  </si>
  <si>
    <t xml:space="preserve">ks    </t>
  </si>
  <si>
    <t xml:space="preserve">ks   </t>
  </si>
  <si>
    <t>HBZS Malacky</t>
  </si>
  <si>
    <t>ZBZS Gbely</t>
  </si>
  <si>
    <t>ZBZS Malacky</t>
  </si>
  <si>
    <t>ZBZS Michalovce</t>
  </si>
  <si>
    <t>ZPS Ptrukša</t>
  </si>
  <si>
    <t>ZPS Stretava</t>
  </si>
  <si>
    <t>ZPS Senné</t>
  </si>
  <si>
    <t>ZPS Moravany</t>
  </si>
  <si>
    <t>ZPS Záv-prieskum</t>
  </si>
  <si>
    <t>ZPS - Zberné plynné stredisko</t>
  </si>
  <si>
    <t>Príloha č.35</t>
  </si>
  <si>
    <t xml:space="preserve">Prehľad celkového počtu zásahov banskými záchranármi          </t>
  </si>
  <si>
    <t xml:space="preserve">Druh havárie, príčiny zásahu                   1  </t>
  </si>
  <si>
    <t xml:space="preserve">Počet zásahov                  </t>
  </si>
  <si>
    <t xml:space="preserve">Trvanie zásahu (h)           </t>
  </si>
  <si>
    <t xml:space="preserve">Výbuch plynu a pár                     </t>
  </si>
  <si>
    <t xml:space="preserve">Endogénny požiar a zápary uhlia    </t>
  </si>
  <si>
    <t>Endo-</t>
  </si>
  <si>
    <t xml:space="preserve">od stroj. zariadenia      </t>
  </si>
  <si>
    <t>génny</t>
  </si>
  <si>
    <t xml:space="preserve">od el. zariadenia </t>
  </si>
  <si>
    <t xml:space="preserve">požiar    </t>
  </si>
  <si>
    <t xml:space="preserve">od  otvor. ohňa  </t>
  </si>
  <si>
    <t>Nedýchateľné prostredie</t>
  </si>
  <si>
    <t xml:space="preserve">Odstrely veľkého rozsahu            </t>
  </si>
  <si>
    <t xml:space="preserve">Ostatné                                       </t>
  </si>
  <si>
    <t>Zával</t>
  </si>
  <si>
    <t xml:space="preserve">Výron plynu                               </t>
  </si>
  <si>
    <t xml:space="preserve">Exogénny požiar na povrchu       </t>
  </si>
  <si>
    <t xml:space="preserve">Zásahy záchranárov lezcov         </t>
  </si>
  <si>
    <t xml:space="preserve">Iné zásahy v bani                       </t>
  </si>
  <si>
    <t xml:space="preserve">Zásahy v cudzích organizáciách  </t>
  </si>
  <si>
    <t xml:space="preserve">HBZS Malacky                            </t>
  </si>
  <si>
    <t xml:space="preserve">Erupcia alebo výron plynu           </t>
  </si>
  <si>
    <t xml:space="preserve">Exogénny oheň na povrchu         </t>
  </si>
  <si>
    <t xml:space="preserve">Ekologická havária                     </t>
  </si>
  <si>
    <t xml:space="preserve">Likvidácia tlak.prejavu                 </t>
  </si>
  <si>
    <t xml:space="preserve">Likvidácia úniku plynu </t>
  </si>
  <si>
    <t xml:space="preserve">Zo sondy, potrubia                      </t>
  </si>
  <si>
    <t xml:space="preserve">Iné zásahy na povrchu                </t>
  </si>
  <si>
    <t>Celkom</t>
  </si>
  <si>
    <r>
      <t xml:space="preserve">HBZS Prievidza  </t>
    </r>
    <r>
      <rPr>
        <sz val="10"/>
        <rFont val="Arial CE"/>
        <family val="0"/>
      </rPr>
      <t xml:space="preserve">                                                  </t>
    </r>
  </si>
  <si>
    <t xml:space="preserve">                                                                                               Príloha č. 36</t>
  </si>
  <si>
    <t>Príloha č. 36</t>
  </si>
  <si>
    <t>Obvod pôsobnosti HBZS Malacky</t>
  </si>
  <si>
    <t xml:space="preserve">Por. </t>
  </si>
  <si>
    <t>Organizácia</t>
  </si>
  <si>
    <t>Miesto zásahu</t>
  </si>
  <si>
    <t>Dátum</t>
  </si>
  <si>
    <t>Druh a príčina zásahu</t>
  </si>
  <si>
    <t>Práce pri zásahu</t>
  </si>
  <si>
    <t xml:space="preserve">NAFTA a.s. Závod </t>
  </si>
  <si>
    <t>Sonda 73</t>
  </si>
  <si>
    <t>únik plynu s výskytom H2S</t>
  </si>
  <si>
    <t>dotiahnutie spoja</t>
  </si>
  <si>
    <t>NAFTA a.s.</t>
  </si>
  <si>
    <t>PZZP Láb</t>
  </si>
  <si>
    <t>poškodený ventil na potrubí</t>
  </si>
  <si>
    <t>odstránenie ropných látok</t>
  </si>
  <si>
    <t>NAFTA , a.s. Závod</t>
  </si>
  <si>
    <t>Sonda 78</t>
  </si>
  <si>
    <t>požiar pri sonde</t>
  </si>
  <si>
    <t>výjazd s prieskumom</t>
  </si>
  <si>
    <t xml:space="preserve">NAFTA  a.s. </t>
  </si>
  <si>
    <t>Sonda Gajary 144/146</t>
  </si>
  <si>
    <t>únik plynu</t>
  </si>
  <si>
    <t>požiarne zabezpečenie</t>
  </si>
  <si>
    <t>NAFTA, a.s.</t>
  </si>
  <si>
    <t>ZNS Gajary</t>
  </si>
  <si>
    <t>údržba technológie</t>
  </si>
  <si>
    <t>naplnenie sušiacej kolóny</t>
  </si>
  <si>
    <t>Sonda Studienka 72</t>
  </si>
  <si>
    <t>únik ropných látok</t>
  </si>
  <si>
    <r>
      <t xml:space="preserve">                                                   </t>
    </r>
    <r>
      <rPr>
        <b/>
        <sz val="10"/>
        <rFont val="Arial CE"/>
        <family val="2"/>
      </rPr>
      <t xml:space="preserve">       Zásahy záchranárov s účasťou pohotovosti HBZS</t>
    </r>
  </si>
  <si>
    <t>Príloha č. 37</t>
  </si>
  <si>
    <t>Prehľad počtu zápar podľa miesta vzniku</t>
  </si>
  <si>
    <t xml:space="preserve">   Počet zápar vzniknutých v roku 2004</t>
  </si>
  <si>
    <t>Uhoľné bane</t>
  </si>
  <si>
    <t>Banská Bystrica</t>
  </si>
  <si>
    <t>Prievidza</t>
  </si>
  <si>
    <t>Bratislava</t>
  </si>
  <si>
    <t>Baňa Dolina</t>
  </si>
  <si>
    <t>Baňa Handlová</t>
  </si>
  <si>
    <t>Baňa Nováky</t>
  </si>
  <si>
    <t>Baňa Záhorie</t>
  </si>
  <si>
    <t>Miesto vzniku záparu</t>
  </si>
  <si>
    <t>Poruby</t>
  </si>
  <si>
    <t>V starinách steny</t>
  </si>
  <si>
    <t>Kontakt so starinami</t>
  </si>
  <si>
    <t>Iné miesto steny</t>
  </si>
  <si>
    <t>V komorovom porube</t>
  </si>
  <si>
    <t>Chodby</t>
  </si>
  <si>
    <t>V nadvýlome v strope</t>
  </si>
  <si>
    <t>V nadvýlove v boku</t>
  </si>
  <si>
    <t>V počve</t>
  </si>
  <si>
    <t>Pilier medzi chodbami</t>
  </si>
  <si>
    <t>Prehorenie hrádze</t>
  </si>
  <si>
    <t>Prehorenie plášťa</t>
  </si>
  <si>
    <t>Príloha č. 38</t>
  </si>
  <si>
    <t>Počet stenových porubov a ich rozmiestnenie</t>
  </si>
  <si>
    <t>Hornonitrianske bane Prievidza</t>
  </si>
  <si>
    <t>Celkový počet stenových porubov</t>
  </si>
  <si>
    <t>podľa spôsobu vystužovania</t>
  </si>
  <si>
    <t>individuálne</t>
  </si>
  <si>
    <t>mechanické</t>
  </si>
  <si>
    <t>hydraulické</t>
  </si>
  <si>
    <t>komplexy</t>
  </si>
  <si>
    <t>podľa spôsobu dobývania</t>
  </si>
  <si>
    <t>ručné</t>
  </si>
  <si>
    <t>mechanizované</t>
  </si>
  <si>
    <t>podľa dobývacej metódy</t>
  </si>
  <si>
    <t>v laviciach</t>
  </si>
  <si>
    <t>medzistropom</t>
  </si>
  <si>
    <t>nadstropom</t>
  </si>
  <si>
    <t>Počet komorových pásových porubov</t>
  </si>
  <si>
    <t>Príloha č. 39</t>
  </si>
  <si>
    <t>Počet dobývok</t>
  </si>
  <si>
    <t>Celkový počet dobývok</t>
  </si>
  <si>
    <t>obzorové dobývanie na skládku</t>
  </si>
  <si>
    <t>výstupkové dobývanie</t>
  </si>
  <si>
    <t>otvorená komora</t>
  </si>
  <si>
    <t>medziobzorové dobývanie na zával</t>
  </si>
  <si>
    <t>dovrchné dobývanie s výztuťou                       (* - bez výztuže)</t>
  </si>
  <si>
    <t>26 *</t>
  </si>
  <si>
    <t>24 *</t>
  </si>
  <si>
    <t>Príloha č. 40</t>
  </si>
  <si>
    <t xml:space="preserve">Strojné zariadenia pri banskej činnosti v podzemí </t>
  </si>
  <si>
    <t>Strojné zariadenia podľa skupín činnosti</t>
  </si>
  <si>
    <t>Mj</t>
  </si>
  <si>
    <t>OBÚ</t>
  </si>
  <si>
    <t xml:space="preserve">1. </t>
  </si>
  <si>
    <t>Stroje-razenie horizontálnych banských diel - spolu</t>
  </si>
  <si>
    <t>[ks]</t>
  </si>
  <si>
    <t xml:space="preserve">z toho  </t>
  </si>
  <si>
    <t>raziace kombajny</t>
  </si>
  <si>
    <t>vrtné vozy</t>
  </si>
  <si>
    <t>vrtné plošiny</t>
  </si>
  <si>
    <t>raziace komplexy</t>
  </si>
  <si>
    <t>Stroje-razenie banských vertikálnych diel - spolu</t>
  </si>
  <si>
    <t>raziace plošiny</t>
  </si>
  <si>
    <t>raziace stroje</t>
  </si>
  <si>
    <t>Dobývacie zariadenia, dobývacie komplexy</t>
  </si>
  <si>
    <t>Bezkoľajové prepravníkové nakladače</t>
  </si>
  <si>
    <t>Koľajové lokomotívy - spolu</t>
  </si>
  <si>
    <t>trolejové</t>
  </si>
  <si>
    <t>dieselové</t>
  </si>
  <si>
    <t>akumulátorové</t>
  </si>
  <si>
    <t>Závesné lokomotívy</t>
  </si>
  <si>
    <t xml:space="preserve">Dopravníky - spolu </t>
  </si>
  <si>
    <t>pásové na povrchu</t>
  </si>
  <si>
    <t>hrabľové</t>
  </si>
  <si>
    <t>15</t>
  </si>
  <si>
    <t>Čerpacie zariadenia - spolu</t>
  </si>
  <si>
    <t>hlavné čerpadlá</t>
  </si>
  <si>
    <t>pomocné čerpadlá</t>
  </si>
  <si>
    <t>Hlavné ventilátory - spolu</t>
  </si>
  <si>
    <t>Stabilné kompresory</t>
  </si>
  <si>
    <t>Príloha č. 41</t>
  </si>
  <si>
    <t>Činné ťažné zariadenia - ťažné stroje</t>
  </si>
  <si>
    <t>Ťažné stroje - spolu</t>
  </si>
  <si>
    <t>ťažné stroje</t>
  </si>
  <si>
    <t>veľké</t>
  </si>
  <si>
    <t>malé</t>
  </si>
  <si>
    <t>ťažné stroje na</t>
  </si>
  <si>
    <t>striedavý prúd</t>
  </si>
  <si>
    <t>jednosmerný prúd</t>
  </si>
  <si>
    <t>ťažné zariadenia podľa umiestnenia</t>
  </si>
  <si>
    <t>vo veži</t>
  </si>
  <si>
    <t>na úrovni povrchu</t>
  </si>
  <si>
    <t>jednolanové</t>
  </si>
  <si>
    <t>dvojlanové</t>
  </si>
  <si>
    <t>viaclanové</t>
  </si>
  <si>
    <t>jednobubnové</t>
  </si>
  <si>
    <t>dvojbubnové</t>
  </si>
  <si>
    <t>s trecím kotúčom</t>
  </si>
  <si>
    <t xml:space="preserve">Ťažné zariadenia </t>
  </si>
  <si>
    <t>klietkové</t>
  </si>
  <si>
    <t>skipové</t>
  </si>
  <si>
    <t>podstavníkové</t>
  </si>
  <si>
    <r>
      <t>Poznámka: - veľké ťažné zariadenia s menovitou rýchlosťou nad 3 m.s</t>
    </r>
    <r>
      <rPr>
        <vertAlign val="superscript"/>
        <sz val="10"/>
        <rFont val="Arial CE"/>
        <family val="2"/>
      </rPr>
      <t>-1</t>
    </r>
  </si>
  <si>
    <r>
      <t xml:space="preserve">                  - malé ťažné zariadenia s menovitou rýchlosťou do 3 m.s</t>
    </r>
    <r>
      <rPr>
        <vertAlign val="superscript"/>
        <sz val="10"/>
        <rFont val="Arial CE"/>
        <family val="2"/>
      </rPr>
      <t>-1</t>
    </r>
  </si>
  <si>
    <t>Príloha č. 42</t>
  </si>
  <si>
    <t>Povolenie na odber výbušnín - počet</t>
  </si>
  <si>
    <t>Trvalé  povolenie</t>
  </si>
  <si>
    <t>Jednorázové povolenia</t>
  </si>
  <si>
    <t>Zamietnuté žiadosti</t>
  </si>
  <si>
    <t>z toho spolu          s povolením trhacích alebo ohňostrojných prác</t>
  </si>
  <si>
    <t>Príloha č. 43</t>
  </si>
  <si>
    <t>Druh činnosti</t>
  </si>
  <si>
    <t>Trhacie práce veľkého rozsahu</t>
  </si>
  <si>
    <t>Osobitné povolenia trhacích prác malého rozsahu</t>
  </si>
  <si>
    <t>Osobitné povolenia ohňostrojných prác</t>
  </si>
  <si>
    <t>Trhacie a ohňostrojné práce pri ktorých došlo k úrazu, prípadne škodám</t>
  </si>
  <si>
    <t>Sťažnosti na trhacie práce</t>
  </si>
  <si>
    <t>Osobitné povolenia</t>
  </si>
  <si>
    <t>Vykonávané odstrely</t>
  </si>
  <si>
    <t>Banská činnosť</t>
  </si>
  <si>
    <t>Činnosť vyk. ban. spôsobom</t>
  </si>
  <si>
    <t>Ostatná činnosť</t>
  </si>
  <si>
    <r>
      <t>Povoľovanie a výkon trhacích a ohňostrojných prác (počet</t>
    </r>
    <r>
      <rPr>
        <b/>
        <sz val="10"/>
        <rFont val="Times New Roman Cyr"/>
        <family val="1"/>
      </rPr>
      <t>)</t>
    </r>
  </si>
  <si>
    <t>Príloha č. 44</t>
  </si>
  <si>
    <t>Sklady výbušnín - stav k 31.12.2004</t>
  </si>
  <si>
    <t>Obvodný banský úrad</t>
  </si>
  <si>
    <t>Umiestnenie skladov</t>
  </si>
  <si>
    <t>Počet skladov</t>
  </si>
  <si>
    <t>Celkové uskladnené množstvo</t>
  </si>
  <si>
    <t>Trhaviny</t>
  </si>
  <si>
    <t>Rozbušky</t>
  </si>
  <si>
    <t>Bleskovice</t>
  </si>
  <si>
    <t>Umiestnenie skladu</t>
  </si>
  <si>
    <t>Stavba skladu</t>
  </si>
  <si>
    <t>Užívanie skladu</t>
  </si>
  <si>
    <t>Zmeny</t>
  </si>
  <si>
    <t>Košice</t>
  </si>
  <si>
    <t>Pod povrchom</t>
  </si>
  <si>
    <t>Na povrchu</t>
  </si>
  <si>
    <t>Spišská Nová Ves</t>
  </si>
  <si>
    <r>
      <t>(tis. kg</t>
    </r>
    <r>
      <rPr>
        <sz val="10"/>
        <rFont val="Times New Roman Cyr"/>
        <family val="1"/>
      </rPr>
      <t>)</t>
    </r>
  </si>
  <si>
    <r>
      <t>(tis. ks</t>
    </r>
    <r>
      <rPr>
        <sz val="10"/>
        <rFont val="Times New Roman Cyr"/>
        <family val="1"/>
      </rPr>
      <t>)</t>
    </r>
  </si>
  <si>
    <r>
      <t>(tis. m</t>
    </r>
    <r>
      <rPr>
        <sz val="10"/>
        <rFont val="Times New Roman Cyr"/>
        <family val="1"/>
      </rPr>
      <t>)</t>
    </r>
  </si>
  <si>
    <t>Príloha č. 45</t>
  </si>
  <si>
    <t>Dozorná činnosť v oblasti výbušnín</t>
  </si>
  <si>
    <t>Počet inšpekcií</t>
  </si>
  <si>
    <t>Počet zastavených         pracovísk</t>
  </si>
  <si>
    <t>Blokové pokuty</t>
  </si>
  <si>
    <t>Pokuty v správnom konaní</t>
  </si>
  <si>
    <t>Priestupkové konanie</t>
  </si>
  <si>
    <t>zadržaných</t>
  </si>
  <si>
    <t>odňatých</t>
  </si>
  <si>
    <t>Jednotlivcom</t>
  </si>
  <si>
    <t>Suma [Sk]</t>
  </si>
  <si>
    <t>Trhacie práce pri banskej činnosti</t>
  </si>
  <si>
    <t>Trhacie práce pri činnosti vykonávanej banským spôsobom</t>
  </si>
  <si>
    <t>Trhacie práce pri ostatnej činnosti</t>
  </si>
  <si>
    <t>Ohňostrojné práce</t>
  </si>
  <si>
    <t>Výroba výbušnín</t>
  </si>
  <si>
    <r>
      <t>Počet oprávnení (osvedčení</t>
    </r>
    <r>
      <rPr>
        <sz val="10"/>
        <rFont val="Times New Roman Cyr"/>
        <family val="1"/>
      </rPr>
      <t>)</t>
    </r>
  </si>
  <si>
    <r>
      <t>Suma</t>
    </r>
    <r>
      <rPr>
        <sz val="10"/>
        <rFont val="Arial CE"/>
        <family val="0"/>
      </rPr>
      <t xml:space="preserve">  </t>
    </r>
    <r>
      <rPr>
        <sz val="10"/>
        <rFont val="Times New Roman Cyr"/>
        <family val="1"/>
      </rPr>
      <t>[Sk]</t>
    </r>
    <r>
      <rPr>
        <sz val="10"/>
        <rFont val="Arial CE"/>
        <family val="0"/>
      </rPr>
      <t xml:space="preserve"> </t>
    </r>
  </si>
  <si>
    <t>Príloha č. 46</t>
  </si>
  <si>
    <t>Spotreba výbušnín</t>
  </si>
  <si>
    <t>Ročná spotreba</t>
  </si>
  <si>
    <t>Pyrotechnické výrobky - výbušné predmety</t>
  </si>
  <si>
    <t>Ostatné výbušniny</t>
  </si>
  <si>
    <t>[bm]</t>
  </si>
  <si>
    <t>[kg-ks]</t>
  </si>
  <si>
    <t>[kg]</t>
  </si>
  <si>
    <r>
      <t>[kg</t>
    </r>
    <r>
      <rPr>
        <sz val="10"/>
        <rFont val="Times New Roman Cyr"/>
        <family val="1"/>
      </rPr>
      <t>]</t>
    </r>
  </si>
  <si>
    <t xml:space="preserve">                                                                                                                         Príloha č. 47 - I.</t>
  </si>
  <si>
    <t>Haldy</t>
  </si>
  <si>
    <t>Banská prevádzka - závod</t>
  </si>
  <si>
    <t>V dobývacom priestore</t>
  </si>
  <si>
    <t>Mimo dobývacieho priestoru</t>
  </si>
  <si>
    <t>Plošný záber</t>
  </si>
  <si>
    <t>Uložené množstvo</t>
  </si>
  <si>
    <t>Voľná kapacita</t>
  </si>
  <si>
    <t>[ha]</t>
  </si>
  <si>
    <t xml:space="preserve">Bana Handlová </t>
  </si>
  <si>
    <t>Č</t>
  </si>
  <si>
    <t>N</t>
  </si>
  <si>
    <t xml:space="preserve">Baňa Nováky </t>
  </si>
  <si>
    <t xml:space="preserve">Baňa Cigeľ  </t>
  </si>
  <si>
    <t>Rudné bane</t>
  </si>
  <si>
    <t>Dúbrava</t>
  </si>
  <si>
    <t>B. Štiavnica - Nová Jama</t>
  </si>
  <si>
    <t>Kremnica</t>
  </si>
  <si>
    <t>Genes, a. s., Hnúšťa Mútnik I</t>
  </si>
  <si>
    <t>Genes, a. s., Hnúšťa Mútnik II</t>
  </si>
  <si>
    <t>Genes, a. s., Hnúšťa Mútnik III</t>
  </si>
  <si>
    <t>Genes, a. s., Hnúšťa Mútnik IV</t>
  </si>
  <si>
    <t>Genes, a. s., Hnúšťa Barbora</t>
  </si>
  <si>
    <t>Rozmin, s. r. o.</t>
  </si>
  <si>
    <t>Sabar, s. r. o., Rudňany</t>
  </si>
  <si>
    <t>Nižná Slaná</t>
  </si>
  <si>
    <t>Rožňava</t>
  </si>
  <si>
    <t>Slovinky</t>
  </si>
  <si>
    <t>Lubeník</t>
  </si>
  <si>
    <t>Jelšava</t>
  </si>
  <si>
    <t xml:space="preserve">Príloha č. 47  - II. </t>
  </si>
  <si>
    <t>Ostatné</t>
  </si>
  <si>
    <t>Stráňany Polom</t>
  </si>
  <si>
    <t>Dolkam, a.s.Rajec-Šuja</t>
  </si>
  <si>
    <t>Mojtín (DP Beluša)</t>
  </si>
  <si>
    <t>Cemmac Horné Sŕnie</t>
  </si>
  <si>
    <t>Čachtice</t>
  </si>
  <si>
    <t>Rožnové Mitice</t>
  </si>
  <si>
    <t>Trenčianske Mitice</t>
  </si>
  <si>
    <t>Tuženice</t>
  </si>
  <si>
    <t>Lopušné Pažite</t>
  </si>
  <si>
    <t>Pietavská Svinná</t>
  </si>
  <si>
    <t>Žiaromat Kalinovo</t>
  </si>
  <si>
    <t>Dinas Banská Belá</t>
  </si>
  <si>
    <t>Izomat Nová Baňa</t>
  </si>
  <si>
    <t>Červená Skala</t>
  </si>
  <si>
    <t>SK, a. s., Rakša</t>
  </si>
  <si>
    <t>SKŠ Kraľovany</t>
  </si>
  <si>
    <t>SK, a. s., Hanišberg</t>
  </si>
  <si>
    <t>SK, a. s., Malužiná</t>
  </si>
  <si>
    <t>SK, a. s., Môťová</t>
  </si>
  <si>
    <t>SK, a. s., Vígľaš</t>
  </si>
  <si>
    <t>Zvolenská železničná, a. s., Badín</t>
  </si>
  <si>
    <t>SKŠ Kraľovany - Bystrička</t>
  </si>
  <si>
    <t>Trekom, s. r. o., Trebejov</t>
  </si>
  <si>
    <t>Komag, a. s., Košice</t>
  </si>
  <si>
    <t>Kerko, a. s., DP Pozdišovce</t>
  </si>
  <si>
    <t>Kerko, a. s., DP Brezina</t>
  </si>
  <si>
    <t>Príloha č. 47 -  III</t>
  </si>
  <si>
    <t>Kerko, a. s., DP Trnava pri Laborci</t>
  </si>
  <si>
    <t>Kerko, a. s., DP Ťahanovce</t>
  </si>
  <si>
    <t>Kerko, a. s., DP Michaľany</t>
  </si>
  <si>
    <t>Kerko, a. s., DP Rudník</t>
  </si>
  <si>
    <t>Zeocem, a. s., Bystré</t>
  </si>
  <si>
    <t>VSŽ Dolomit, a. s., Malá Vieska</t>
  </si>
  <si>
    <t>Carmeuse Slovakia,  s.r.o., Lom Včeláre</t>
  </si>
  <si>
    <t>PD Drienovec</t>
  </si>
  <si>
    <t>V. D. S., a. s., Bratislava Pohranice</t>
  </si>
  <si>
    <t>Česato Rybník nad Hronom</t>
  </si>
  <si>
    <t>K, s. r. o., N. Mesto n/Váhom, Hubina</t>
  </si>
  <si>
    <t>Jozef Nagy, Konrádovce, Husina I</t>
  </si>
  <si>
    <t>Kameňopr. Spiš, a. s., Sp. Podhradie</t>
  </si>
  <si>
    <t>Agromix Plešivec - Lom S. Brezová I</t>
  </si>
  <si>
    <t>JMJ Spiš, s. r. o.</t>
  </si>
  <si>
    <t>Silicon, s. r. o., Dobšiná</t>
  </si>
  <si>
    <t>Calmit, s. r. o., Blava, závod Tisovec</t>
  </si>
  <si>
    <t>Calmit, s. r. o., Blava, závod Margeca</t>
  </si>
  <si>
    <t>Poznámka:  Č - činné haldy,    N - nečinné haldy</t>
  </si>
  <si>
    <r>
      <t>[tis. m</t>
    </r>
    <r>
      <rPr>
        <vertAlign val="superscript"/>
        <sz val="9"/>
        <rFont val="Times New Roman Cyr"/>
        <family val="1"/>
      </rPr>
      <t>3</t>
    </r>
    <r>
      <rPr>
        <sz val="9"/>
        <rFont val="Times New Roman Cyr"/>
        <family val="1"/>
      </rPr>
      <t>]</t>
    </r>
  </si>
  <si>
    <r>
      <t xml:space="preserve">DP Pezinok - </t>
    </r>
    <r>
      <rPr>
        <sz val="8"/>
        <rFont val="Arial CE"/>
        <family val="2"/>
      </rPr>
      <t>Metal-Eco Servis, s. r. o., Limbach</t>
    </r>
  </si>
  <si>
    <t xml:space="preserve">                                                                                                  Príloha č. 48 - I. </t>
  </si>
  <si>
    <t>Odkaliská</t>
  </si>
  <si>
    <t>Michalovce, Divízia PaT</t>
  </si>
  <si>
    <t>NAFTA</t>
  </si>
  <si>
    <t>Nafta, a. s., Gbely          Gbely</t>
  </si>
  <si>
    <t>Nafta, a. s., Gbely          Závod</t>
  </si>
  <si>
    <t>Nafta, a. s., Gbely          Kostolište</t>
  </si>
  <si>
    <t>Rudné</t>
  </si>
  <si>
    <t>Dúbrava - staré</t>
  </si>
  <si>
    <t>Dúbrava - nové</t>
  </si>
  <si>
    <t>Špania dolina</t>
  </si>
  <si>
    <t>Banská Štiavnica, Lintich</t>
  </si>
  <si>
    <t>Banská Štiavnica, Sedem žien</t>
  </si>
  <si>
    <t>Slovenská banská,             s. r. o., Hodruša</t>
  </si>
  <si>
    <t>Pezinok - Slovgold,           s. r. o., B. Bystrica</t>
  </si>
  <si>
    <t>Smolník</t>
  </si>
  <si>
    <t>Košice - Bankov</t>
  </si>
  <si>
    <t>Príloha č. 48 - II</t>
  </si>
  <si>
    <t>Solivary Prešov</t>
  </si>
  <si>
    <t>Holcim betón, s. r. o., Bratislava</t>
  </si>
  <si>
    <t>SK, a. s., Žilina, Dubnica nad Váhom</t>
  </si>
  <si>
    <t>Šumiac - obec</t>
  </si>
  <si>
    <t>Eurovia, a. s., Žilina, Malužiná</t>
  </si>
  <si>
    <t>Eurovia, a. s., Žilina, Palúdzka</t>
  </si>
  <si>
    <t>Eurovia, a. s., Žilina,                Dubná Skala</t>
  </si>
  <si>
    <t>Bravur, s. r. o, Vrútky, Lipovec</t>
  </si>
  <si>
    <t>Lom Sokolec, s. r. o., Bzenica</t>
  </si>
  <si>
    <t>IS-Lom, s. r. o., Maglovec</t>
  </si>
  <si>
    <t>VSH, a. s.,                 Turňa nad Bodvou</t>
  </si>
  <si>
    <t>Alas SK, s. r. o., Blava, DP Vysoká p. M. III</t>
  </si>
  <si>
    <t>Carmeuse Slovakia,           s. r. o., Lom Gombasek</t>
  </si>
  <si>
    <t>Štrkopiesky, s. r. o., Batizovce</t>
  </si>
  <si>
    <t>SESTAV,s.r.o.</t>
  </si>
  <si>
    <t>Ilava</t>
  </si>
  <si>
    <t>Agrostav,                     Poprad - Batizovce</t>
  </si>
  <si>
    <t>VSH, a. s., Turňa nad Bodvou, Plaveč</t>
  </si>
  <si>
    <t xml:space="preserve">Poznámka: </t>
  </si>
  <si>
    <t>Č - činné odkaliská,  N - nečinné odkaliská</t>
  </si>
  <si>
    <r>
      <t>Plošný obsah</t>
    </r>
    <r>
      <rPr>
        <vertAlign val="superscript"/>
        <sz val="10"/>
        <rFont val="Arial CE"/>
        <family val="0"/>
      </rPr>
      <t xml:space="preserve">    </t>
    </r>
    <r>
      <rPr>
        <sz val="10"/>
        <rFont val="Arial CE"/>
        <family val="0"/>
      </rPr>
      <t>[ha]</t>
    </r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</si>
</sst>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#,##0.000"/>
    <numFmt numFmtId="180" formatCode="#,##0.0000"/>
  </numFmts>
  <fonts count="27">
    <font>
      <sz val="10"/>
      <name val="Arial"/>
      <family val="0"/>
    </font>
    <font>
      <b/>
      <sz val="10"/>
      <name val="Arial"/>
      <family val="2"/>
    </font>
    <font>
      <sz val="10"/>
      <name val="Times New Roman Cyr"/>
      <family val="1"/>
    </font>
    <font>
      <sz val="10"/>
      <name val="Times New Roman CE"/>
      <family val="1"/>
    </font>
    <font>
      <sz val="10"/>
      <name val="Arial CE"/>
      <family val="0"/>
    </font>
    <font>
      <sz val="8"/>
      <name val="Arial"/>
      <family val="0"/>
    </font>
    <font>
      <sz val="8"/>
      <name val="Arial CE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 Cyr"/>
      <family val="1"/>
    </font>
    <font>
      <vertAlign val="superscript"/>
      <sz val="10"/>
      <name val="Arial"/>
      <family val="2"/>
    </font>
    <font>
      <sz val="10"/>
      <color indexed="57"/>
      <name val="Arial CE"/>
      <family val="2"/>
    </font>
    <font>
      <sz val="12"/>
      <name val="Times New Roman CE"/>
      <family val="1"/>
    </font>
    <font>
      <b/>
      <sz val="10"/>
      <name val="Arial CE"/>
      <family val="2"/>
    </font>
    <font>
      <b/>
      <sz val="9"/>
      <name val="Arial"/>
      <family val="2"/>
    </font>
    <font>
      <b/>
      <sz val="8"/>
      <name val="Arial CE"/>
      <family val="2"/>
    </font>
    <font>
      <sz val="8"/>
      <color indexed="17"/>
      <name val="Arial CE"/>
      <family val="2"/>
    </font>
    <font>
      <vertAlign val="superscript"/>
      <sz val="10"/>
      <name val="Arial CE"/>
      <family val="2"/>
    </font>
    <font>
      <sz val="12"/>
      <name val="Arial CE"/>
      <family val="0"/>
    </font>
    <font>
      <b/>
      <sz val="10"/>
      <name val="Times New Roman Cyr"/>
      <family val="1"/>
    </font>
    <font>
      <sz val="9"/>
      <name val="Arial CE"/>
      <family val="0"/>
    </font>
    <font>
      <sz val="9"/>
      <name val="Times New Roman Cyr"/>
      <family val="1"/>
    </font>
    <font>
      <vertAlign val="superscript"/>
      <sz val="9"/>
      <name val="Times New Roman Cyr"/>
      <family val="1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3" fontId="0" fillId="0" borderId="4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3" fontId="0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3" fontId="1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16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9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1" fontId="5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1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1" fontId="5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0" fillId="0" borderId="30" xfId="0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/>
    </xf>
    <xf numFmtId="2" fontId="4" fillId="0" borderId="9" xfId="0" applyNumberFormat="1" applyFont="1" applyBorder="1" applyAlignment="1">
      <alignment horizontal="right"/>
    </xf>
    <xf numFmtId="2" fontId="0" fillId="0" borderId="4" xfId="0" applyNumberForma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right"/>
    </xf>
    <xf numFmtId="0" fontId="0" fillId="0" borderId="4" xfId="0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/>
    </xf>
    <xf numFmtId="4" fontId="4" fillId="0" borderId="9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9" xfId="0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0" xfId="0" applyFont="1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1" fontId="0" fillId="0" borderId="9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20" xfId="0" applyFill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5" fillId="0" borderId="3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15" fillId="0" borderId="42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43" xfId="0" applyBorder="1" applyAlignment="1">
      <alignment horizontal="center"/>
    </xf>
    <xf numFmtId="3" fontId="15" fillId="0" borderId="9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0" fillId="0" borderId="40" xfId="0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15" fillId="2" borderId="3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6" xfId="0" applyFont="1" applyBorder="1" applyAlignment="1">
      <alignment horizontal="right" vertical="top"/>
    </xf>
    <xf numFmtId="0" fontId="5" fillId="0" borderId="8" xfId="0" applyFon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3" fontId="5" fillId="0" borderId="9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3" fontId="5" fillId="2" borderId="9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47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4" fillId="0" borderId="8" xfId="0" applyFont="1" applyBorder="1" applyAlignment="1">
      <alignment/>
    </xf>
    <xf numFmtId="0" fontId="0" fillId="2" borderId="4" xfId="0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2" borderId="8" xfId="0" applyFill="1" applyBorder="1" applyAlignment="1">
      <alignment horizontal="center"/>
    </xf>
    <xf numFmtId="0" fontId="4" fillId="0" borderId="19" xfId="0" applyFont="1" applyBorder="1" applyAlignment="1">
      <alignment wrapText="1"/>
    </xf>
    <xf numFmtId="0" fontId="4" fillId="0" borderId="48" xfId="0" applyFont="1" applyBorder="1" applyAlignment="1">
      <alignment/>
    </xf>
    <xf numFmtId="0" fontId="4" fillId="0" borderId="12" xfId="0" applyFont="1" applyBorder="1" applyAlignment="1">
      <alignment/>
    </xf>
    <xf numFmtId="0" fontId="0" fillId="2" borderId="12" xfId="0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49" xfId="0" applyFont="1" applyBorder="1" applyAlignment="1">
      <alignment horizontal="center" wrapText="1"/>
    </xf>
    <xf numFmtId="0" fontId="4" fillId="0" borderId="32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" xfId="0" applyFont="1" applyBorder="1" applyAlignment="1">
      <alignment/>
    </xf>
    <xf numFmtId="0" fontId="0" fillId="2" borderId="2" xfId="0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0" xfId="20">
      <alignment/>
      <protection/>
    </xf>
    <xf numFmtId="0" fontId="4" fillId="0" borderId="0" xfId="20" applyAlignment="1">
      <alignment/>
      <protection/>
    </xf>
    <xf numFmtId="0" fontId="4" fillId="0" borderId="0" xfId="20" applyAlignment="1">
      <alignment horizontal="right"/>
      <protection/>
    </xf>
    <xf numFmtId="0" fontId="4" fillId="0" borderId="50" xfId="20" applyBorder="1">
      <alignment/>
      <protection/>
    </xf>
    <xf numFmtId="0" fontId="4" fillId="0" borderId="51" xfId="20" applyBorder="1">
      <alignment/>
      <protection/>
    </xf>
    <xf numFmtId="0" fontId="4" fillId="0" borderId="52" xfId="20" applyBorder="1">
      <alignment/>
      <protection/>
    </xf>
    <xf numFmtId="0" fontId="4" fillId="0" borderId="43" xfId="20" applyBorder="1">
      <alignment/>
      <protection/>
    </xf>
    <xf numFmtId="0" fontId="4" fillId="0" borderId="42" xfId="20" applyBorder="1">
      <alignment/>
      <protection/>
    </xf>
    <xf numFmtId="0" fontId="4" fillId="0" borderId="46" xfId="20" applyBorder="1">
      <alignment/>
      <protection/>
    </xf>
    <xf numFmtId="0" fontId="4" fillId="0" borderId="34" xfId="20" applyBorder="1">
      <alignment/>
      <protection/>
    </xf>
    <xf numFmtId="0" fontId="4" fillId="0" borderId="21" xfId="20" applyBorder="1" applyAlignment="1">
      <alignment horizontal="right"/>
      <protection/>
    </xf>
    <xf numFmtId="0" fontId="4" fillId="0" borderId="6" xfId="20" applyBorder="1" applyAlignment="1">
      <alignment horizontal="right"/>
      <protection/>
    </xf>
    <xf numFmtId="0" fontId="4" fillId="0" borderId="31" xfId="20" applyBorder="1">
      <alignment/>
      <protection/>
    </xf>
    <xf numFmtId="0" fontId="4" fillId="0" borderId="9" xfId="20" applyBorder="1" applyAlignment="1">
      <alignment horizontal="center"/>
      <protection/>
    </xf>
    <xf numFmtId="0" fontId="4" fillId="0" borderId="53" xfId="20" applyBorder="1" applyAlignment="1">
      <alignment horizontal="center"/>
      <protection/>
    </xf>
    <xf numFmtId="0" fontId="4" fillId="0" borderId="31" xfId="20" applyBorder="1" applyAlignment="1">
      <alignment horizontal="left"/>
      <protection/>
    </xf>
    <xf numFmtId="0" fontId="16" fillId="0" borderId="19" xfId="20" applyFont="1" applyBorder="1" applyAlignment="1">
      <alignment horizontal="right"/>
      <protection/>
    </xf>
    <xf numFmtId="0" fontId="16" fillId="0" borderId="13" xfId="20" applyFont="1" applyBorder="1" applyAlignment="1">
      <alignment horizontal="center"/>
      <protection/>
    </xf>
    <xf numFmtId="0" fontId="16" fillId="0" borderId="35" xfId="20" applyFont="1" applyBorder="1" applyAlignment="1">
      <alignment horizontal="center"/>
      <protection/>
    </xf>
    <xf numFmtId="0" fontId="6" fillId="0" borderId="0" xfId="20" applyFont="1">
      <alignment/>
      <protection/>
    </xf>
    <xf numFmtId="0" fontId="4" fillId="0" borderId="0" xfId="21">
      <alignment/>
      <protection/>
    </xf>
    <xf numFmtId="0" fontId="4" fillId="0" borderId="0" xfId="21" applyAlignment="1">
      <alignment horizontal="center"/>
      <protection/>
    </xf>
    <xf numFmtId="0" fontId="4" fillId="0" borderId="54" xfId="21" applyBorder="1">
      <alignment/>
      <protection/>
    </xf>
    <xf numFmtId="0" fontId="4" fillId="0" borderId="51" xfId="21" applyBorder="1">
      <alignment/>
      <protection/>
    </xf>
    <xf numFmtId="0" fontId="4" fillId="0" borderId="52" xfId="21" applyBorder="1">
      <alignment/>
      <protection/>
    </xf>
    <xf numFmtId="0" fontId="4" fillId="0" borderId="34" xfId="21" applyBorder="1">
      <alignment/>
      <protection/>
    </xf>
    <xf numFmtId="0" fontId="4" fillId="0" borderId="42" xfId="21" applyBorder="1">
      <alignment/>
      <protection/>
    </xf>
    <xf numFmtId="0" fontId="4" fillId="0" borderId="46" xfId="21" applyBorder="1">
      <alignment/>
      <protection/>
    </xf>
    <xf numFmtId="0" fontId="4" fillId="0" borderId="55" xfId="21" applyBorder="1">
      <alignment/>
      <protection/>
    </xf>
    <xf numFmtId="0" fontId="4" fillId="0" borderId="5" xfId="21" applyBorder="1">
      <alignment/>
      <protection/>
    </xf>
    <xf numFmtId="0" fontId="4" fillId="0" borderId="56" xfId="21" applyBorder="1">
      <alignment/>
      <protection/>
    </xf>
    <xf numFmtId="0" fontId="4" fillId="0" borderId="36" xfId="21" applyBorder="1">
      <alignment/>
      <protection/>
    </xf>
    <xf numFmtId="0" fontId="4" fillId="0" borderId="9" xfId="21" applyBorder="1" applyAlignment="1">
      <alignment horizontal="center"/>
      <protection/>
    </xf>
    <xf numFmtId="0" fontId="4" fillId="0" borderId="53" xfId="21" applyBorder="1" applyAlignment="1">
      <alignment horizontal="center"/>
      <protection/>
    </xf>
    <xf numFmtId="0" fontId="4" fillId="0" borderId="44" xfId="21" applyFont="1" applyBorder="1">
      <alignment/>
      <protection/>
    </xf>
    <xf numFmtId="0" fontId="16" fillId="0" borderId="13" xfId="21" applyFont="1" applyBorder="1" applyAlignment="1">
      <alignment horizontal="center"/>
      <protection/>
    </xf>
    <xf numFmtId="0" fontId="16" fillId="0" borderId="35" xfId="21" applyFont="1" applyBorder="1" applyAlignment="1">
      <alignment horizontal="center"/>
      <protection/>
    </xf>
    <xf numFmtId="0" fontId="4" fillId="0" borderId="0" xfId="22">
      <alignment/>
      <protection/>
    </xf>
    <xf numFmtId="0" fontId="4" fillId="0" borderId="0" xfId="22" applyAlignment="1">
      <alignment horizontal="center"/>
      <protection/>
    </xf>
    <xf numFmtId="0" fontId="4" fillId="0" borderId="15" xfId="22" applyBorder="1">
      <alignment/>
      <protection/>
    </xf>
    <xf numFmtId="0" fontId="4" fillId="0" borderId="16" xfId="22" applyBorder="1">
      <alignment/>
      <protection/>
    </xf>
    <xf numFmtId="0" fontId="4" fillId="0" borderId="16" xfId="22" applyBorder="1" applyAlignment="1">
      <alignment horizontal="center"/>
      <protection/>
    </xf>
    <xf numFmtId="0" fontId="4" fillId="0" borderId="18" xfId="22" applyBorder="1">
      <alignment/>
      <protection/>
    </xf>
    <xf numFmtId="0" fontId="4" fillId="0" borderId="9" xfId="22" applyBorder="1">
      <alignment/>
      <protection/>
    </xf>
    <xf numFmtId="0" fontId="4" fillId="0" borderId="10" xfId="22" applyFill="1" applyBorder="1">
      <alignment/>
      <protection/>
    </xf>
    <xf numFmtId="0" fontId="4" fillId="0" borderId="31" xfId="22" applyBorder="1">
      <alignment/>
      <protection/>
    </xf>
    <xf numFmtId="0" fontId="4" fillId="0" borderId="10" xfId="22" applyBorder="1">
      <alignment/>
      <protection/>
    </xf>
    <xf numFmtId="0" fontId="4" fillId="0" borderId="9" xfId="22" applyBorder="1" applyAlignment="1">
      <alignment horizontal="right"/>
      <protection/>
    </xf>
    <xf numFmtId="0" fontId="4" fillId="0" borderId="8" xfId="22" applyBorder="1">
      <alignment/>
      <protection/>
    </xf>
    <xf numFmtId="0" fontId="4" fillId="0" borderId="53" xfId="22" applyBorder="1">
      <alignment/>
      <protection/>
    </xf>
    <xf numFmtId="0" fontId="16" fillId="0" borderId="31" xfId="22" applyFont="1" applyBorder="1">
      <alignment/>
      <protection/>
    </xf>
    <xf numFmtId="0" fontId="16" fillId="0" borderId="9" xfId="22" applyFont="1" applyBorder="1">
      <alignment/>
      <protection/>
    </xf>
    <xf numFmtId="0" fontId="4" fillId="0" borderId="39" xfId="22" applyBorder="1">
      <alignment/>
      <protection/>
    </xf>
    <xf numFmtId="0" fontId="4" fillId="0" borderId="48" xfId="22" applyBorder="1">
      <alignment/>
      <protection/>
    </xf>
    <xf numFmtId="0" fontId="4" fillId="0" borderId="23" xfId="22" applyBorder="1">
      <alignment/>
      <protection/>
    </xf>
    <xf numFmtId="0" fontId="16" fillId="0" borderId="19" xfId="22" applyFont="1" applyBorder="1">
      <alignment/>
      <protection/>
    </xf>
    <xf numFmtId="0" fontId="16" fillId="0" borderId="13" xfId="22" applyFont="1" applyBorder="1">
      <alignment/>
      <protection/>
    </xf>
    <xf numFmtId="0" fontId="16" fillId="0" borderId="14" xfId="22" applyFont="1" applyBorder="1">
      <alignment/>
      <protection/>
    </xf>
    <xf numFmtId="0" fontId="6" fillId="0" borderId="0" xfId="22" applyFont="1">
      <alignment/>
      <protection/>
    </xf>
    <xf numFmtId="0" fontId="4" fillId="0" borderId="0" xfId="23">
      <alignment/>
      <protection/>
    </xf>
    <xf numFmtId="0" fontId="16" fillId="0" borderId="0" xfId="23" applyFont="1" applyBorder="1">
      <alignment/>
      <protection/>
    </xf>
    <xf numFmtId="0" fontId="4" fillId="0" borderId="0" xfId="23" applyBorder="1">
      <alignment/>
      <protection/>
    </xf>
    <xf numFmtId="0" fontId="4" fillId="0" borderId="57" xfId="23" applyBorder="1">
      <alignment/>
      <protection/>
    </xf>
    <xf numFmtId="0" fontId="4" fillId="0" borderId="16" xfId="23" applyBorder="1">
      <alignment/>
      <protection/>
    </xf>
    <xf numFmtId="0" fontId="4" fillId="0" borderId="58" xfId="23" applyBorder="1">
      <alignment/>
      <protection/>
    </xf>
    <xf numFmtId="0" fontId="4" fillId="0" borderId="41" xfId="23" applyBorder="1">
      <alignment/>
      <protection/>
    </xf>
    <xf numFmtId="0" fontId="4" fillId="0" borderId="48" xfId="23" applyBorder="1">
      <alignment/>
      <protection/>
    </xf>
    <xf numFmtId="14" fontId="4" fillId="0" borderId="48" xfId="23" applyNumberFormat="1" applyBorder="1" applyAlignment="1">
      <alignment horizontal="center"/>
      <protection/>
    </xf>
    <xf numFmtId="0" fontId="4" fillId="0" borderId="59" xfId="23" applyBorder="1">
      <alignment/>
      <protection/>
    </xf>
    <xf numFmtId="0" fontId="4" fillId="0" borderId="55" xfId="23" applyBorder="1">
      <alignment/>
      <protection/>
    </xf>
    <xf numFmtId="0" fontId="4" fillId="0" borderId="5" xfId="23" applyBorder="1">
      <alignment/>
      <protection/>
    </xf>
    <xf numFmtId="0" fontId="4" fillId="0" borderId="56" xfId="23" applyBorder="1">
      <alignment/>
      <protection/>
    </xf>
    <xf numFmtId="14" fontId="4" fillId="0" borderId="5" xfId="23" applyNumberFormat="1" applyBorder="1" applyAlignment="1">
      <alignment horizontal="center"/>
      <protection/>
    </xf>
    <xf numFmtId="0" fontId="4" fillId="0" borderId="48" xfId="23" applyBorder="1" applyAlignment="1">
      <alignment horizontal="left"/>
      <protection/>
    </xf>
    <xf numFmtId="0" fontId="4" fillId="0" borderId="34" xfId="23" applyBorder="1">
      <alignment/>
      <protection/>
    </xf>
    <xf numFmtId="0" fontId="4" fillId="0" borderId="42" xfId="23" applyBorder="1">
      <alignment/>
      <protection/>
    </xf>
    <xf numFmtId="14" fontId="4" fillId="0" borderId="42" xfId="23" applyNumberFormat="1" applyBorder="1" applyAlignment="1">
      <alignment horizontal="center"/>
      <protection/>
    </xf>
    <xf numFmtId="0" fontId="4" fillId="0" borderId="46" xfId="23" applyBorder="1">
      <alignment/>
      <protection/>
    </xf>
    <xf numFmtId="0" fontId="4" fillId="0" borderId="60" xfId="23" applyBorder="1">
      <alignment/>
      <protection/>
    </xf>
    <xf numFmtId="0" fontId="4" fillId="0" borderId="32" xfId="23" applyBorder="1">
      <alignment/>
      <protection/>
    </xf>
    <xf numFmtId="0" fontId="4" fillId="0" borderId="45" xfId="23" applyBorder="1">
      <alignment/>
      <protection/>
    </xf>
    <xf numFmtId="0" fontId="0" fillId="0" borderId="0" xfId="0" applyFont="1" applyAlignment="1">
      <alignment horizontal="right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64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7" fillId="0" borderId="3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3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wrapText="1"/>
    </xf>
    <xf numFmtId="0" fontId="16" fillId="0" borderId="44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" fillId="0" borderId="54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1" fillId="0" borderId="47" xfId="0" applyFont="1" applyBorder="1" applyAlignment="1">
      <alignment horizontal="left"/>
    </xf>
    <xf numFmtId="0" fontId="5" fillId="0" borderId="4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0" fontId="5" fillId="0" borderId="69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0" fontId="5" fillId="0" borderId="70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16" fillId="0" borderId="0" xfId="20" applyFont="1" applyBorder="1" applyAlignment="1">
      <alignment horizontal="left"/>
      <protection/>
    </xf>
    <xf numFmtId="0" fontId="4" fillId="0" borderId="0" xfId="20" applyAlignment="1">
      <alignment horizontal="center"/>
      <protection/>
    </xf>
    <xf numFmtId="0" fontId="16" fillId="0" borderId="0" xfId="21" applyFont="1" applyAlignment="1">
      <alignment horizontal="center"/>
      <protection/>
    </xf>
    <xf numFmtId="0" fontId="4" fillId="0" borderId="0" xfId="21" applyFont="1" applyAlignment="1">
      <alignment horizontal="right"/>
      <protection/>
    </xf>
    <xf numFmtId="0" fontId="4" fillId="0" borderId="22" xfId="22" applyBorder="1" applyAlignment="1">
      <alignment horizontal="center"/>
      <protection/>
    </xf>
    <xf numFmtId="0" fontId="4" fillId="0" borderId="38" xfId="22" applyBorder="1" applyAlignment="1">
      <alignment horizontal="center"/>
      <protection/>
    </xf>
    <xf numFmtId="0" fontId="4" fillId="0" borderId="53" xfId="22" applyBorder="1" applyAlignment="1">
      <alignment horizontal="center"/>
      <protection/>
    </xf>
    <xf numFmtId="0" fontId="16" fillId="0" borderId="36" xfId="22" applyFont="1" applyBorder="1" applyAlignment="1">
      <alignment horizontal="left"/>
      <protection/>
    </xf>
    <xf numFmtId="0" fontId="16" fillId="0" borderId="38" xfId="22" applyFont="1" applyBorder="1" applyAlignment="1">
      <alignment horizontal="left"/>
      <protection/>
    </xf>
    <xf numFmtId="0" fontId="16" fillId="0" borderId="53" xfId="22" applyFont="1" applyBorder="1" applyAlignment="1">
      <alignment horizontal="left"/>
      <protection/>
    </xf>
    <xf numFmtId="0" fontId="4" fillId="0" borderId="36" xfId="22" applyBorder="1" applyAlignment="1">
      <alignment horizontal="center"/>
      <protection/>
    </xf>
    <xf numFmtId="0" fontId="4" fillId="0" borderId="8" xfId="22" applyBorder="1" applyAlignment="1">
      <alignment horizontal="center"/>
      <protection/>
    </xf>
    <xf numFmtId="0" fontId="4" fillId="0" borderId="0" xfId="22" applyAlignment="1">
      <alignment horizontal="right"/>
      <protection/>
    </xf>
    <xf numFmtId="0" fontId="16" fillId="0" borderId="0" xfId="22" applyFont="1" applyAlignment="1">
      <alignment horizontal="left"/>
      <protection/>
    </xf>
    <xf numFmtId="0" fontId="4" fillId="0" borderId="36" xfId="22" applyBorder="1" applyAlignment="1">
      <alignment horizontal="left"/>
      <protection/>
    </xf>
    <xf numFmtId="0" fontId="4" fillId="0" borderId="8" xfId="22" applyBorder="1" applyAlignment="1">
      <alignment horizontal="left"/>
      <protection/>
    </xf>
    <xf numFmtId="0" fontId="4" fillId="0" borderId="0" xfId="23" applyAlignment="1">
      <alignment horizontal="right"/>
      <protection/>
    </xf>
    <xf numFmtId="0" fontId="4" fillId="0" borderId="0" xfId="23" applyAlignment="1">
      <alignment horizontal="center"/>
      <protection/>
    </xf>
    <xf numFmtId="0" fontId="0" fillId="0" borderId="0" xfId="0" applyFont="1" applyAlignment="1">
      <alignment/>
    </xf>
    <xf numFmtId="0" fontId="4" fillId="0" borderId="5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6" fillId="0" borderId="4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58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5" fillId="0" borderId="52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/>
    </xf>
    <xf numFmtId="2" fontId="6" fillId="0" borderId="9" xfId="0" applyNumberFormat="1" applyFont="1" applyBorder="1" applyAlignment="1">
      <alignment horizontal="center"/>
    </xf>
    <xf numFmtId="2" fontId="6" fillId="0" borderId="53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5" fillId="0" borderId="53" xfId="0" applyNumberFormat="1" applyFont="1" applyBorder="1" applyAlignment="1">
      <alignment horizontal="right"/>
    </xf>
    <xf numFmtId="2" fontId="6" fillId="0" borderId="53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46" xfId="0" applyNumberFormat="1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0" fontId="6" fillId="0" borderId="53" xfId="0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right"/>
    </xf>
    <xf numFmtId="2" fontId="6" fillId="0" borderId="35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" fontId="4" fillId="0" borderId="58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" fontId="4" fillId="0" borderId="53" xfId="0" applyNumberFormat="1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47" xfId="0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top"/>
    </xf>
    <xf numFmtId="0" fontId="0" fillId="0" borderId="9" xfId="0" applyFont="1" applyBorder="1" applyAlignment="1">
      <alignment horizontal="left"/>
    </xf>
    <xf numFmtId="3" fontId="0" fillId="0" borderId="9" xfId="0" applyNumberFormat="1" applyFont="1" applyBorder="1" applyAlignment="1">
      <alignment horizontal="center" vertical="top" wrapText="1"/>
    </xf>
    <xf numFmtId="3" fontId="4" fillId="0" borderId="22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0" fillId="0" borderId="31" xfId="0" applyFont="1" applyBorder="1" applyAlignment="1">
      <alignment horizontal="right" vertical="top" wrapText="1"/>
    </xf>
    <xf numFmtId="0" fontId="0" fillId="0" borderId="31" xfId="0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0" fillId="0" borderId="9" xfId="0" applyFont="1" applyBorder="1" applyAlignment="1">
      <alignment horizontal="left" vertical="top"/>
    </xf>
    <xf numFmtId="0" fontId="4" fillId="0" borderId="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0" fontId="0" fillId="0" borderId="7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2" borderId="47" xfId="0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3" fontId="0" fillId="0" borderId="10" xfId="0" applyNumberForma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/>
    </xf>
    <xf numFmtId="0" fontId="4" fillId="0" borderId="9" xfId="0" applyFont="1" applyFill="1" applyBorder="1" applyAlignment="1">
      <alignment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3" fontId="0" fillId="0" borderId="14" xfId="0" applyNumberForma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2" xfId="0" applyFont="1" applyBorder="1" applyAlignment="1">
      <alignment/>
    </xf>
    <xf numFmtId="0" fontId="0" fillId="0" borderId="42" xfId="0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/>
    </xf>
    <xf numFmtId="0" fontId="4" fillId="0" borderId="0" xfId="24">
      <alignment/>
      <protection/>
    </xf>
    <xf numFmtId="0" fontId="4" fillId="0" borderId="0" xfId="24" applyAlignment="1">
      <alignment horizontal="right"/>
      <protection/>
    </xf>
    <xf numFmtId="0" fontId="16" fillId="0" borderId="47" xfId="24" applyFont="1" applyBorder="1" applyAlignment="1">
      <alignment horizontal="left"/>
      <protection/>
    </xf>
    <xf numFmtId="0" fontId="4" fillId="0" borderId="47" xfId="24" applyBorder="1" applyAlignment="1">
      <alignment horizontal="left"/>
      <protection/>
    </xf>
    <xf numFmtId="0" fontId="1" fillId="0" borderId="50" xfId="24" applyFont="1" applyBorder="1" applyAlignment="1">
      <alignment horizontal="center" vertical="center" wrapText="1"/>
      <protection/>
    </xf>
    <xf numFmtId="0" fontId="4" fillId="0" borderId="17" xfId="24" applyBorder="1" applyAlignment="1">
      <alignment horizontal="center"/>
      <protection/>
    </xf>
    <xf numFmtId="0" fontId="4" fillId="0" borderId="30" xfId="24" applyBorder="1" applyAlignment="1">
      <alignment horizontal="center"/>
      <protection/>
    </xf>
    <xf numFmtId="0" fontId="4" fillId="0" borderId="70" xfId="24" applyBorder="1" applyAlignment="1">
      <alignment horizontal="center"/>
      <protection/>
    </xf>
    <xf numFmtId="0" fontId="4" fillId="0" borderId="58" xfId="24" applyBorder="1" applyAlignment="1">
      <alignment horizontal="center"/>
      <protection/>
    </xf>
    <xf numFmtId="0" fontId="16" fillId="0" borderId="43" xfId="24" applyFont="1" applyBorder="1" applyAlignment="1">
      <alignment horizontal="center" vertical="center" wrapText="1"/>
      <protection/>
    </xf>
    <xf numFmtId="0" fontId="4" fillId="0" borderId="48" xfId="24" applyBorder="1" applyAlignment="1">
      <alignment horizontal="center" vertical="center"/>
      <protection/>
    </xf>
    <xf numFmtId="0" fontId="4" fillId="0" borderId="48" xfId="24" applyBorder="1" applyAlignment="1">
      <alignment horizontal="center" vertical="center" wrapText="1"/>
      <protection/>
    </xf>
    <xf numFmtId="0" fontId="4" fillId="0" borderId="23" xfId="24" applyBorder="1" applyAlignment="1">
      <alignment horizontal="center" vertical="center" wrapText="1"/>
      <protection/>
    </xf>
    <xf numFmtId="0" fontId="4" fillId="0" borderId="42" xfId="24" applyBorder="1" applyAlignment="1">
      <alignment horizontal="center" vertical="center"/>
      <protection/>
    </xf>
    <xf numFmtId="0" fontId="4" fillId="0" borderId="42" xfId="24" applyBorder="1" applyAlignment="1">
      <alignment horizontal="center" vertical="center" wrapText="1"/>
      <protection/>
    </xf>
    <xf numFmtId="0" fontId="4" fillId="0" borderId="64" xfId="24" applyBorder="1" applyAlignment="1">
      <alignment horizontal="center" vertical="center" wrapText="1"/>
      <protection/>
    </xf>
    <xf numFmtId="0" fontId="16" fillId="0" borderId="40" xfId="24" applyFont="1" applyBorder="1" applyAlignment="1">
      <alignment horizontal="center" vertical="center" wrapText="1"/>
      <protection/>
    </xf>
    <xf numFmtId="0" fontId="4" fillId="0" borderId="5" xfId="24" applyBorder="1" applyAlignment="1">
      <alignment horizontal="center" vertical="center"/>
      <protection/>
    </xf>
    <xf numFmtId="0" fontId="4" fillId="0" borderId="5" xfId="24" applyBorder="1" applyAlignment="1">
      <alignment horizontal="center" vertical="center" wrapText="1"/>
      <protection/>
    </xf>
    <xf numFmtId="0" fontId="4" fillId="0" borderId="6" xfId="24" applyBorder="1" applyAlignment="1">
      <alignment horizontal="center" vertical="center" wrapText="1"/>
      <protection/>
    </xf>
    <xf numFmtId="0" fontId="4" fillId="0" borderId="31" xfId="24" applyBorder="1">
      <alignment/>
      <protection/>
    </xf>
    <xf numFmtId="0" fontId="4" fillId="0" borderId="9" xfId="24" applyFont="1" applyBorder="1" applyAlignment="1">
      <alignment horizontal="center"/>
      <protection/>
    </xf>
    <xf numFmtId="0" fontId="4" fillId="0" borderId="10" xfId="24" applyFont="1" applyBorder="1" applyAlignment="1">
      <alignment horizontal="center"/>
      <protection/>
    </xf>
    <xf numFmtId="0" fontId="21" fillId="0" borderId="48" xfId="24" applyFont="1" applyBorder="1" applyAlignment="1">
      <alignment horizontal="center"/>
      <protection/>
    </xf>
    <xf numFmtId="0" fontId="21" fillId="0" borderId="23" xfId="24" applyFont="1" applyBorder="1" applyAlignment="1">
      <alignment horizontal="center"/>
      <protection/>
    </xf>
    <xf numFmtId="0" fontId="21" fillId="0" borderId="9" xfId="24" applyFont="1" applyBorder="1" applyAlignment="1">
      <alignment horizontal="center"/>
      <protection/>
    </xf>
    <xf numFmtId="0" fontId="21" fillId="0" borderId="8" xfId="24" applyFont="1" applyBorder="1" applyAlignment="1">
      <alignment horizontal="center"/>
      <protection/>
    </xf>
    <xf numFmtId="0" fontId="21" fillId="0" borderId="53" xfId="24" applyFont="1" applyBorder="1" applyAlignment="1">
      <alignment horizontal="center"/>
      <protection/>
    </xf>
    <xf numFmtId="0" fontId="21" fillId="0" borderId="10" xfId="24" applyFont="1" applyBorder="1" applyAlignment="1">
      <alignment horizontal="center"/>
      <protection/>
    </xf>
    <xf numFmtId="0" fontId="4" fillId="0" borderId="19" xfId="24" applyBorder="1">
      <alignment/>
      <protection/>
    </xf>
    <xf numFmtId="0" fontId="21" fillId="0" borderId="2" xfId="24" applyFont="1" applyBorder="1" applyAlignment="1">
      <alignment horizontal="center"/>
      <protection/>
    </xf>
    <xf numFmtId="0" fontId="21" fillId="0" borderId="13" xfId="24" applyFont="1" applyBorder="1" applyAlignment="1">
      <alignment horizontal="center"/>
      <protection/>
    </xf>
    <xf numFmtId="0" fontId="21" fillId="0" borderId="32" xfId="24" applyFont="1" applyBorder="1" applyAlignment="1">
      <alignment horizontal="center"/>
      <protection/>
    </xf>
    <xf numFmtId="0" fontId="21" fillId="0" borderId="24" xfId="24" applyFont="1" applyBorder="1" applyAlignment="1">
      <alignment horizontal="center"/>
      <protection/>
    </xf>
    <xf numFmtId="0" fontId="16" fillId="0" borderId="49" xfId="24" applyFont="1" applyBorder="1" applyAlignment="1">
      <alignment horizontal="center"/>
      <protection/>
    </xf>
    <xf numFmtId="0" fontId="21" fillId="0" borderId="14" xfId="24" applyFont="1" applyBorder="1" applyAlignment="1">
      <alignment horizontal="center"/>
      <protection/>
    </xf>
    <xf numFmtId="0" fontId="4" fillId="0" borderId="0" xfId="24" applyFont="1">
      <alignment/>
      <protection/>
    </xf>
    <xf numFmtId="0" fontId="4" fillId="0" borderId="0" xfId="25">
      <alignment/>
      <protection/>
    </xf>
    <xf numFmtId="0" fontId="4" fillId="0" borderId="0" xfId="25" applyAlignment="1">
      <alignment horizontal="center"/>
      <protection/>
    </xf>
    <xf numFmtId="0" fontId="16" fillId="0" borderId="0" xfId="25" applyFont="1" applyAlignment="1">
      <alignment horizontal="left"/>
      <protection/>
    </xf>
    <xf numFmtId="0" fontId="4" fillId="0" borderId="0" xfId="25" applyAlignment="1">
      <alignment horizontal="center"/>
      <protection/>
    </xf>
    <xf numFmtId="0" fontId="16" fillId="0" borderId="3" xfId="25" applyFont="1" applyBorder="1" applyAlignment="1">
      <alignment horizontal="center" vertical="center" wrapText="1"/>
      <protection/>
    </xf>
    <xf numFmtId="0" fontId="4" fillId="0" borderId="30" xfId="25" applyBorder="1" applyAlignment="1">
      <alignment horizontal="center"/>
      <protection/>
    </xf>
    <xf numFmtId="0" fontId="4" fillId="0" borderId="16" xfId="25" applyBorder="1" applyAlignment="1">
      <alignment horizontal="center"/>
      <protection/>
    </xf>
    <xf numFmtId="0" fontId="4" fillId="0" borderId="16" xfId="25" applyBorder="1" applyAlignment="1">
      <alignment horizontal="center" vertical="center" wrapText="1"/>
      <protection/>
    </xf>
    <xf numFmtId="0" fontId="4" fillId="0" borderId="16" xfId="25" applyFont="1" applyBorder="1" applyAlignment="1">
      <alignment horizontal="center" vertical="center" wrapText="1"/>
      <protection/>
    </xf>
    <xf numFmtId="0" fontId="6" fillId="0" borderId="16" xfId="25" applyFont="1" applyBorder="1" applyAlignment="1">
      <alignment horizontal="center" vertical="center" wrapText="1"/>
      <protection/>
    </xf>
    <xf numFmtId="0" fontId="6" fillId="0" borderId="18" xfId="25" applyFont="1" applyBorder="1" applyAlignment="1">
      <alignment horizontal="center" vertical="center" wrapText="1"/>
      <protection/>
    </xf>
    <xf numFmtId="0" fontId="16" fillId="0" borderId="7" xfId="25" applyFont="1" applyBorder="1" applyAlignment="1">
      <alignment horizontal="center" vertical="center" wrapText="1"/>
      <protection/>
    </xf>
    <xf numFmtId="0" fontId="4" fillId="0" borderId="8" xfId="25" applyBorder="1" applyAlignment="1">
      <alignment horizontal="center" vertical="center"/>
      <protection/>
    </xf>
    <xf numFmtId="0" fontId="4" fillId="0" borderId="9" xfId="25" applyBorder="1" applyAlignment="1">
      <alignment horizontal="center" vertical="center"/>
      <protection/>
    </xf>
    <xf numFmtId="0" fontId="4" fillId="0" borderId="9" xfId="25" applyBorder="1" applyAlignment="1">
      <alignment horizontal="center" vertical="center" wrapText="1"/>
      <protection/>
    </xf>
    <xf numFmtId="0" fontId="6" fillId="0" borderId="9" xfId="25" applyFont="1" applyBorder="1" applyAlignment="1">
      <alignment horizontal="center" vertical="center" wrapText="1"/>
      <protection/>
    </xf>
    <xf numFmtId="0" fontId="6" fillId="0" borderId="10" xfId="25" applyFont="1" applyBorder="1" applyAlignment="1">
      <alignment horizontal="center" vertical="center" wrapText="1"/>
      <protection/>
    </xf>
    <xf numFmtId="0" fontId="4" fillId="0" borderId="8" xfId="25" applyBorder="1" applyAlignment="1">
      <alignment horizontal="center"/>
      <protection/>
    </xf>
    <xf numFmtId="0" fontId="4" fillId="0" borderId="9" xfId="25" applyBorder="1" applyAlignment="1">
      <alignment horizontal="center"/>
      <protection/>
    </xf>
    <xf numFmtId="0" fontId="4" fillId="0" borderId="9" xfId="25" applyFill="1" applyBorder="1" applyAlignment="1">
      <alignment horizontal="center"/>
      <protection/>
    </xf>
    <xf numFmtId="0" fontId="4" fillId="0" borderId="9" xfId="25" applyFont="1" applyBorder="1" applyAlignment="1">
      <alignment horizontal="center"/>
      <protection/>
    </xf>
    <xf numFmtId="0" fontId="4" fillId="0" borderId="10" xfId="25" applyFont="1" applyFill="1" applyBorder="1" applyAlignment="1">
      <alignment horizontal="center"/>
      <protection/>
    </xf>
    <xf numFmtId="0" fontId="4" fillId="0" borderId="7" xfId="25" applyBorder="1">
      <alignment/>
      <protection/>
    </xf>
    <xf numFmtId="0" fontId="4" fillId="0" borderId="9" xfId="25" applyFont="1" applyBorder="1" applyAlignment="1">
      <alignment horizontal="center"/>
      <protection/>
    </xf>
    <xf numFmtId="0" fontId="4" fillId="0" borderId="5" xfId="25" applyBorder="1">
      <alignment/>
      <protection/>
    </xf>
    <xf numFmtId="0" fontId="6" fillId="0" borderId="4" xfId="25" applyFont="1" applyBorder="1" applyAlignment="1">
      <alignment horizontal="center"/>
      <protection/>
    </xf>
    <xf numFmtId="0" fontId="4" fillId="0" borderId="9" xfId="25" applyFont="1" applyBorder="1">
      <alignment/>
      <protection/>
    </xf>
    <xf numFmtId="0" fontId="4" fillId="0" borderId="5" xfId="25" applyBorder="1" applyAlignment="1">
      <alignment horizontal="center"/>
      <protection/>
    </xf>
    <xf numFmtId="0" fontId="4" fillId="0" borderId="9" xfId="25" applyBorder="1">
      <alignment/>
      <protection/>
    </xf>
    <xf numFmtId="0" fontId="4" fillId="0" borderId="9" xfId="25" applyFont="1" applyBorder="1">
      <alignment/>
      <protection/>
    </xf>
    <xf numFmtId="0" fontId="4" fillId="0" borderId="53" xfId="25" applyFont="1" applyBorder="1">
      <alignment/>
      <protection/>
    </xf>
    <xf numFmtId="0" fontId="6" fillId="0" borderId="8" xfId="25" applyFont="1" applyBorder="1" applyAlignment="1">
      <alignment horizontal="center"/>
      <protection/>
    </xf>
    <xf numFmtId="0" fontId="4" fillId="0" borderId="75" xfId="25" applyBorder="1">
      <alignment/>
      <protection/>
    </xf>
    <xf numFmtId="0" fontId="4" fillId="0" borderId="13" xfId="25" applyFont="1" applyBorder="1" applyAlignment="1">
      <alignment horizontal="center"/>
      <protection/>
    </xf>
    <xf numFmtId="0" fontId="4" fillId="0" borderId="13" xfId="25" applyBorder="1">
      <alignment/>
      <protection/>
    </xf>
    <xf numFmtId="0" fontId="6" fillId="0" borderId="12" xfId="25" applyFont="1" applyBorder="1" applyAlignment="1">
      <alignment horizontal="center"/>
      <protection/>
    </xf>
    <xf numFmtId="0" fontId="4" fillId="0" borderId="13" xfId="25" applyFont="1" applyBorder="1">
      <alignment/>
      <protection/>
    </xf>
    <xf numFmtId="0" fontId="4" fillId="0" borderId="13" xfId="25" applyBorder="1" applyAlignment="1">
      <alignment horizontal="center"/>
      <protection/>
    </xf>
    <xf numFmtId="0" fontId="4" fillId="0" borderId="48" xfId="25" applyBorder="1">
      <alignment/>
      <protection/>
    </xf>
    <xf numFmtId="0" fontId="4" fillId="0" borderId="13" xfId="25" applyFont="1" applyBorder="1" applyAlignment="1">
      <alignment horizontal="center"/>
      <protection/>
    </xf>
    <xf numFmtId="0" fontId="4" fillId="0" borderId="48" xfId="25" applyFont="1" applyBorder="1">
      <alignment/>
      <protection/>
    </xf>
    <xf numFmtId="0" fontId="4" fillId="0" borderId="59" xfId="25" applyFont="1" applyBorder="1">
      <alignment/>
      <protection/>
    </xf>
    <xf numFmtId="0" fontId="16" fillId="0" borderId="25" xfId="25" applyFont="1" applyBorder="1" applyAlignment="1">
      <alignment horizontal="center"/>
      <protection/>
    </xf>
    <xf numFmtId="0" fontId="4" fillId="0" borderId="27" xfId="25" applyFont="1" applyBorder="1" applyAlignment="1">
      <alignment horizontal="center"/>
      <protection/>
    </xf>
    <xf numFmtId="0" fontId="4" fillId="0" borderId="32" xfId="25" applyBorder="1">
      <alignment/>
      <protection/>
    </xf>
    <xf numFmtId="0" fontId="6" fillId="0" borderId="65" xfId="25" applyFont="1" applyBorder="1" applyAlignment="1">
      <alignment horizontal="center"/>
      <protection/>
    </xf>
    <xf numFmtId="0" fontId="4" fillId="0" borderId="27" xfId="25" applyFont="1" applyBorder="1">
      <alignment/>
      <protection/>
    </xf>
    <xf numFmtId="0" fontId="4" fillId="0" borderId="32" xfId="25" applyBorder="1" applyAlignment="1">
      <alignment horizontal="center"/>
      <protection/>
    </xf>
    <xf numFmtId="0" fontId="4" fillId="0" borderId="27" xfId="25" applyFont="1" applyBorder="1" applyAlignment="1">
      <alignment horizontal="right"/>
      <protection/>
    </xf>
    <xf numFmtId="0" fontId="4" fillId="0" borderId="27" xfId="25" applyBorder="1">
      <alignment/>
      <protection/>
    </xf>
    <xf numFmtId="0" fontId="4" fillId="0" borderId="27" xfId="25" applyFont="1" applyBorder="1" applyAlignment="1">
      <alignment horizontal="right"/>
      <protection/>
    </xf>
    <xf numFmtId="0" fontId="4" fillId="0" borderId="27" xfId="25" applyBorder="1" applyAlignment="1">
      <alignment horizontal="center"/>
      <protection/>
    </xf>
    <xf numFmtId="0" fontId="4" fillId="0" borderId="72" xfId="25" applyFont="1" applyBorder="1" applyAlignment="1">
      <alignment horizontal="right"/>
      <protection/>
    </xf>
    <xf numFmtId="0" fontId="1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8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23" xfId="0" applyFont="1" applyBorder="1" applyAlignment="1">
      <alignment/>
    </xf>
    <xf numFmtId="2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6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174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174" fontId="4" fillId="0" borderId="4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2" fontId="0" fillId="0" borderId="48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164" fontId="0" fillId="0" borderId="9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2" fontId="0" fillId="0" borderId="5" xfId="0" applyNumberFormat="1" applyBorder="1" applyAlignment="1">
      <alignment horizontal="center"/>
    </xf>
    <xf numFmtId="0" fontId="1" fillId="0" borderId="34" xfId="0" applyFont="1" applyBorder="1" applyAlignment="1">
      <alignment/>
    </xf>
    <xf numFmtId="2" fontId="0" fillId="0" borderId="9" xfId="0" applyNumberFormat="1" applyBorder="1" applyAlignment="1">
      <alignment horizontal="center"/>
    </xf>
    <xf numFmtId="0" fontId="1" fillId="0" borderId="60" xfId="0" applyFont="1" applyBorder="1" applyAlignment="1">
      <alignment/>
    </xf>
    <xf numFmtId="0" fontId="1" fillId="0" borderId="13" xfId="0" applyFont="1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4" fillId="0" borderId="0" xfId="26" applyAlignment="1">
      <alignment horizontal="right"/>
      <protection/>
    </xf>
    <xf numFmtId="0" fontId="4" fillId="0" borderId="0" xfId="26" applyAlignment="1">
      <alignment horizontal="center"/>
      <protection/>
    </xf>
    <xf numFmtId="0" fontId="16" fillId="0" borderId="0" xfId="26" applyFont="1" applyAlignment="1">
      <alignment horizontal="left"/>
      <protection/>
    </xf>
    <xf numFmtId="0" fontId="4" fillId="0" borderId="0" xfId="26" applyAlignment="1">
      <alignment horizontal="left"/>
      <protection/>
    </xf>
    <xf numFmtId="0" fontId="4" fillId="0" borderId="0" xfId="26">
      <alignment/>
      <protection/>
    </xf>
    <xf numFmtId="0" fontId="16" fillId="0" borderId="15" xfId="26" applyFont="1" applyBorder="1" applyAlignment="1">
      <alignment horizontal="center" vertical="center" wrapText="1"/>
      <protection/>
    </xf>
    <xf numFmtId="0" fontId="4" fillId="0" borderId="51" xfId="26" applyBorder="1" applyAlignment="1">
      <alignment horizontal="center" vertical="center" wrapText="1"/>
      <protection/>
    </xf>
    <xf numFmtId="0" fontId="4" fillId="0" borderId="17" xfId="26" applyBorder="1" applyAlignment="1">
      <alignment horizontal="center" vertical="center" wrapText="1"/>
      <protection/>
    </xf>
    <xf numFmtId="0" fontId="4" fillId="0" borderId="30" xfId="26" applyBorder="1" applyAlignment="1">
      <alignment horizontal="center" vertical="center" wrapText="1"/>
      <protection/>
    </xf>
    <xf numFmtId="0" fontId="4" fillId="0" borderId="70" xfId="26" applyBorder="1">
      <alignment/>
      <protection/>
    </xf>
    <xf numFmtId="0" fontId="4" fillId="0" borderId="30" xfId="26" applyBorder="1">
      <alignment/>
      <protection/>
    </xf>
    <xf numFmtId="0" fontId="4" fillId="0" borderId="33" xfId="26" applyBorder="1" applyAlignment="1">
      <alignment horizontal="center" vertical="center" wrapText="1"/>
      <protection/>
    </xf>
    <xf numFmtId="0" fontId="4" fillId="0" borderId="52" xfId="26" applyBorder="1" applyAlignment="1">
      <alignment horizontal="center" vertical="center" wrapText="1"/>
      <protection/>
    </xf>
    <xf numFmtId="0" fontId="16" fillId="0" borderId="31" xfId="26" applyFont="1" applyBorder="1" applyAlignment="1">
      <alignment horizontal="center" vertical="center" wrapText="1"/>
      <protection/>
    </xf>
    <xf numFmtId="0" fontId="4" fillId="0" borderId="42" xfId="26" applyBorder="1" applyAlignment="1">
      <alignment horizontal="center" vertical="center" wrapText="1"/>
      <protection/>
    </xf>
    <xf numFmtId="0" fontId="4" fillId="0" borderId="48" xfId="26" applyBorder="1" applyAlignment="1">
      <alignment horizontal="center" vertical="center" wrapText="1"/>
      <protection/>
    </xf>
    <xf numFmtId="0" fontId="4" fillId="0" borderId="22" xfId="26" applyBorder="1" applyAlignment="1">
      <alignment horizontal="center" vertical="center" wrapText="1"/>
      <protection/>
    </xf>
    <xf numFmtId="0" fontId="4" fillId="0" borderId="8" xfId="26" applyBorder="1">
      <alignment/>
      <protection/>
    </xf>
    <xf numFmtId="0" fontId="4" fillId="0" borderId="8" xfId="26" applyBorder="1" applyAlignment="1">
      <alignment horizontal="center" vertical="center" wrapText="1"/>
      <protection/>
    </xf>
    <xf numFmtId="0" fontId="4" fillId="0" borderId="21" xfId="26" applyBorder="1" applyAlignment="1">
      <alignment horizontal="center" vertical="center" wrapText="1"/>
      <protection/>
    </xf>
    <xf numFmtId="0" fontId="4" fillId="0" borderId="56" xfId="26" applyBorder="1" applyAlignment="1">
      <alignment horizontal="center" vertical="center" wrapText="1"/>
      <protection/>
    </xf>
    <xf numFmtId="0" fontId="4" fillId="0" borderId="5" xfId="26" applyBorder="1" applyAlignment="1">
      <alignment horizontal="center" vertical="center" wrapText="1"/>
      <protection/>
    </xf>
    <xf numFmtId="0" fontId="4" fillId="0" borderId="8" xfId="26" applyBorder="1" applyAlignment="1">
      <alignment horizontal="center" vertical="center" wrapText="1"/>
      <protection/>
    </xf>
    <xf numFmtId="0" fontId="4" fillId="0" borderId="22" xfId="26" applyBorder="1" applyAlignment="1">
      <alignment horizontal="center" vertical="center" wrapText="1"/>
      <protection/>
    </xf>
    <xf numFmtId="0" fontId="4" fillId="0" borderId="22" xfId="26" applyBorder="1" applyAlignment="1">
      <alignment vertical="center" wrapText="1"/>
      <protection/>
    </xf>
    <xf numFmtId="0" fontId="4" fillId="0" borderId="10" xfId="26" applyBorder="1" applyAlignment="1">
      <alignment horizontal="center" vertical="center" wrapText="1"/>
      <protection/>
    </xf>
    <xf numFmtId="0" fontId="4" fillId="0" borderId="31" xfId="26" applyBorder="1" applyAlignment="1">
      <alignment vertical="center" wrapText="1"/>
      <protection/>
    </xf>
    <xf numFmtId="0" fontId="4" fillId="0" borderId="9" xfId="26" applyBorder="1" applyAlignment="1">
      <alignment horizontal="center" vertical="center"/>
      <protection/>
    </xf>
    <xf numFmtId="3" fontId="4" fillId="0" borderId="9" xfId="26" applyNumberFormat="1" applyBorder="1" applyAlignment="1">
      <alignment horizontal="center" vertical="center"/>
      <protection/>
    </xf>
    <xf numFmtId="3" fontId="4" fillId="0" borderId="10" xfId="26" applyNumberFormat="1" applyBorder="1" applyAlignment="1">
      <alignment horizontal="center" vertical="center"/>
      <protection/>
    </xf>
    <xf numFmtId="9" fontId="4" fillId="0" borderId="31" xfId="28" applyFont="1" applyBorder="1" applyAlignment="1">
      <alignment vertical="center" wrapText="1"/>
    </xf>
    <xf numFmtId="0" fontId="16" fillId="0" borderId="19" xfId="26" applyFont="1" applyBorder="1" applyAlignment="1">
      <alignment horizontal="center" vertical="center"/>
      <protection/>
    </xf>
    <xf numFmtId="0" fontId="4" fillId="0" borderId="13" xfId="26" applyFont="1" applyBorder="1" applyAlignment="1">
      <alignment horizontal="center" vertical="center"/>
      <protection/>
    </xf>
    <xf numFmtId="3" fontId="4" fillId="0" borderId="13" xfId="26" applyNumberFormat="1" applyFont="1" applyBorder="1" applyAlignment="1">
      <alignment horizontal="center" vertical="center"/>
      <protection/>
    </xf>
    <xf numFmtId="3" fontId="4" fillId="0" borderId="14" xfId="26" applyNumberFormat="1" applyFont="1" applyBorder="1" applyAlignment="1">
      <alignment horizontal="center" vertical="center"/>
      <protection/>
    </xf>
    <xf numFmtId="0" fontId="6" fillId="0" borderId="0" xfId="26" applyFont="1" applyBorder="1">
      <alignment/>
      <protection/>
    </xf>
    <xf numFmtId="0" fontId="6" fillId="0" borderId="0" xfId="26" applyFont="1">
      <alignment/>
      <protection/>
    </xf>
    <xf numFmtId="0" fontId="4" fillId="0" borderId="0" xfId="26" applyFont="1">
      <alignment/>
      <protection/>
    </xf>
    <xf numFmtId="0" fontId="4" fillId="0" borderId="0" xfId="27">
      <alignment/>
      <protection/>
    </xf>
    <xf numFmtId="0" fontId="4" fillId="0" borderId="0" xfId="27" applyAlignment="1">
      <alignment horizontal="right"/>
      <protection/>
    </xf>
    <xf numFmtId="0" fontId="16" fillId="0" borderId="47" xfId="27" applyFont="1" applyBorder="1" applyAlignment="1">
      <alignment horizontal="left"/>
      <protection/>
    </xf>
    <xf numFmtId="0" fontId="4" fillId="0" borderId="47" xfId="27" applyBorder="1" applyAlignment="1">
      <alignment horizontal="left"/>
      <protection/>
    </xf>
    <xf numFmtId="0" fontId="1" fillId="0" borderId="50" xfId="27" applyFont="1" applyBorder="1" applyAlignment="1">
      <alignment horizontal="center" vertical="center" wrapText="1"/>
      <protection/>
    </xf>
    <xf numFmtId="0" fontId="16" fillId="0" borderId="68" xfId="27" applyFont="1" applyBorder="1" applyAlignment="1">
      <alignment horizontal="center" vertical="center" wrapText="1"/>
      <protection/>
    </xf>
    <xf numFmtId="0" fontId="16" fillId="0" borderId="52" xfId="27" applyFont="1" applyBorder="1" applyAlignment="1">
      <alignment horizontal="center" vertical="center" wrapText="1"/>
      <protection/>
    </xf>
    <xf numFmtId="0" fontId="16" fillId="0" borderId="43" xfId="27" applyFont="1" applyBorder="1" applyAlignment="1">
      <alignment horizontal="center" vertical="center" wrapText="1"/>
      <protection/>
    </xf>
    <xf numFmtId="0" fontId="4" fillId="0" borderId="74" xfId="27" applyBorder="1" applyAlignment="1">
      <alignment horizontal="center" vertical="center" wrapText="1"/>
      <protection/>
    </xf>
    <xf numFmtId="0" fontId="4" fillId="0" borderId="23" xfId="27" applyBorder="1" applyAlignment="1">
      <alignment horizontal="center" vertical="center" wrapText="1"/>
      <protection/>
    </xf>
    <xf numFmtId="0" fontId="16" fillId="0" borderId="40" xfId="27" applyFont="1" applyBorder="1" applyAlignment="1">
      <alignment horizontal="center" vertical="center" wrapText="1"/>
      <protection/>
    </xf>
    <xf numFmtId="0" fontId="4" fillId="0" borderId="73" xfId="27" applyBorder="1" applyAlignment="1">
      <alignment horizontal="center" vertical="center" wrapText="1"/>
      <protection/>
    </xf>
    <xf numFmtId="0" fontId="4" fillId="0" borderId="6" xfId="27" applyBorder="1" applyAlignment="1">
      <alignment horizontal="center" vertical="center" wrapText="1"/>
      <protection/>
    </xf>
    <xf numFmtId="0" fontId="4" fillId="0" borderId="31" xfId="27" applyBorder="1" applyAlignment="1">
      <alignment vertical="center" wrapText="1"/>
      <protection/>
    </xf>
    <xf numFmtId="3" fontId="4" fillId="0" borderId="9" xfId="27" applyNumberFormat="1" applyFont="1" applyBorder="1" applyAlignment="1">
      <alignment horizontal="center" vertical="center"/>
      <protection/>
    </xf>
    <xf numFmtId="0" fontId="4" fillId="0" borderId="9" xfId="27" applyFont="1" applyBorder="1" applyAlignment="1">
      <alignment horizontal="center" vertical="center"/>
      <protection/>
    </xf>
    <xf numFmtId="0" fontId="4" fillId="0" borderId="10" xfId="27" applyFont="1" applyBorder="1" applyAlignment="1">
      <alignment horizontal="center" vertical="center"/>
      <protection/>
    </xf>
    <xf numFmtId="3" fontId="4" fillId="0" borderId="8" xfId="27" applyNumberFormat="1" applyFont="1" applyBorder="1" applyAlignment="1">
      <alignment horizontal="center" vertical="center"/>
      <protection/>
    </xf>
    <xf numFmtId="174" fontId="4" fillId="0" borderId="9" xfId="27" applyNumberFormat="1" applyFont="1" applyBorder="1" applyAlignment="1">
      <alignment horizontal="center" vertical="center"/>
      <protection/>
    </xf>
    <xf numFmtId="0" fontId="16" fillId="0" borderId="19" xfId="27" applyFont="1" applyBorder="1" applyAlignment="1">
      <alignment horizontal="center" vertical="center"/>
      <protection/>
    </xf>
    <xf numFmtId="3" fontId="4" fillId="0" borderId="2" xfId="27" applyNumberFormat="1" applyFont="1" applyBorder="1" applyAlignment="1">
      <alignment horizontal="center" vertical="center"/>
      <protection/>
    </xf>
    <xf numFmtId="3" fontId="4" fillId="0" borderId="13" xfId="27" applyNumberFormat="1" applyFont="1" applyBorder="1" applyAlignment="1">
      <alignment horizontal="center" vertical="center"/>
      <protection/>
    </xf>
    <xf numFmtId="0" fontId="4" fillId="0" borderId="13" xfId="27" applyFont="1" applyBorder="1" applyAlignment="1">
      <alignment horizontal="center" vertical="center"/>
      <protection/>
    </xf>
    <xf numFmtId="0" fontId="4" fillId="0" borderId="14" xfId="27" applyFont="1" applyBorder="1" applyAlignment="1">
      <alignment horizontal="center" vertical="center"/>
      <protection/>
    </xf>
    <xf numFmtId="0" fontId="4" fillId="0" borderId="0" xfId="27" applyFont="1">
      <alignment/>
      <protection/>
    </xf>
    <xf numFmtId="0" fontId="0" fillId="0" borderId="0" xfId="0" applyFont="1" applyAlignment="1">
      <alignment horizontal="left"/>
    </xf>
    <xf numFmtId="0" fontId="16" fillId="0" borderId="54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6" fillId="0" borderId="4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/>
    </xf>
    <xf numFmtId="1" fontId="4" fillId="0" borderId="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0" fontId="4" fillId="0" borderId="3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4" fillId="0" borderId="48" xfId="0" applyFont="1" applyBorder="1" applyAlignment="1">
      <alignment horizontal="left" vertical="center" wrapText="1"/>
    </xf>
    <xf numFmtId="0" fontId="4" fillId="0" borderId="23" xfId="0" applyFont="1" applyBorder="1" applyAlignment="1">
      <alignment/>
    </xf>
    <xf numFmtId="1" fontId="4" fillId="0" borderId="37" xfId="0" applyNumberFormat="1" applyFont="1" applyBorder="1" applyAlignment="1">
      <alignment horizontal="center"/>
    </xf>
    <xf numFmtId="1" fontId="4" fillId="0" borderId="48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0" fontId="4" fillId="0" borderId="3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6" fillId="0" borderId="18" xfId="0" applyFont="1" applyBorder="1" applyAlignment="1">
      <alignment/>
    </xf>
    <xf numFmtId="1" fontId="16" fillId="0" borderId="30" xfId="0" applyNumberFormat="1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right"/>
    </xf>
    <xf numFmtId="4" fontId="16" fillId="0" borderId="18" xfId="0" applyNumberFormat="1" applyFont="1" applyBorder="1" applyAlignment="1">
      <alignment horizontal="right"/>
    </xf>
    <xf numFmtId="0" fontId="4" fillId="0" borderId="4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/>
    </xf>
    <xf numFmtId="1" fontId="16" fillId="0" borderId="12" xfId="0" applyNumberFormat="1" applyFont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right"/>
    </xf>
    <xf numFmtId="4" fontId="16" fillId="0" borderId="14" xfId="0" applyNumberFormat="1" applyFont="1" applyBorder="1" applyAlignment="1">
      <alignment horizontal="right"/>
    </xf>
    <xf numFmtId="0" fontId="16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4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8" xfId="0" applyFont="1" applyBorder="1" applyAlignment="1">
      <alignment/>
    </xf>
    <xf numFmtId="0" fontId="4" fillId="0" borderId="9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4" fillId="0" borderId="23" xfId="0" applyFont="1" applyBorder="1" applyAlignment="1">
      <alignment horizontal="left" vertical="center" wrapText="1"/>
    </xf>
    <xf numFmtId="0" fontId="4" fillId="0" borderId="37" xfId="0" applyFont="1" applyBorder="1" applyAlignment="1">
      <alignment/>
    </xf>
    <xf numFmtId="0" fontId="16" fillId="0" borderId="30" xfId="0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4" fillId="0" borderId="30" xfId="0" applyFont="1" applyBorder="1" applyAlignment="1">
      <alignment/>
    </xf>
    <xf numFmtId="1" fontId="4" fillId="0" borderId="16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right"/>
    </xf>
    <xf numFmtId="0" fontId="4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right" vertical="center" wrapText="1"/>
    </xf>
    <xf numFmtId="0" fontId="16" fillId="0" borderId="47" xfId="0" applyFont="1" applyBorder="1" applyAlignment="1">
      <alignment/>
    </xf>
    <xf numFmtId="1" fontId="16" fillId="0" borderId="47" xfId="0" applyNumberFormat="1" applyFont="1" applyBorder="1" applyAlignment="1">
      <alignment horizontal="center"/>
    </xf>
    <xf numFmtId="4" fontId="16" fillId="0" borderId="47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 vertical="center" wrapText="1"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/>
    </xf>
    <xf numFmtId="1" fontId="0" fillId="0" borderId="9" xfId="0" applyNumberFormat="1" applyFont="1" applyBorder="1" applyAlignment="1">
      <alignment horizontal="center"/>
    </xf>
    <xf numFmtId="4" fontId="0" fillId="0" borderId="9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4" fillId="0" borderId="31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/>
    </xf>
    <xf numFmtId="0" fontId="16" fillId="0" borderId="54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65" xfId="0" applyFont="1" applyBorder="1" applyAlignment="1">
      <alignment/>
    </xf>
    <xf numFmtId="1" fontId="16" fillId="0" borderId="27" xfId="0" applyNumberFormat="1" applyFont="1" applyBorder="1" applyAlignment="1">
      <alignment horizontal="center"/>
    </xf>
    <xf numFmtId="4" fontId="16" fillId="0" borderId="27" xfId="0" applyNumberFormat="1" applyFont="1" applyBorder="1" applyAlignment="1">
      <alignment horizontal="right"/>
    </xf>
    <xf numFmtId="4" fontId="16" fillId="0" borderId="28" xfId="0" applyNumberFormat="1" applyFont="1" applyBorder="1" applyAlignment="1">
      <alignment horizontal="right"/>
    </xf>
    <xf numFmtId="0" fontId="16" fillId="0" borderId="60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9" xfId="0" applyFont="1" applyFill="1" applyBorder="1" applyAlignment="1">
      <alignment/>
    </xf>
    <xf numFmtId="1" fontId="16" fillId="0" borderId="32" xfId="0" applyNumberFormat="1" applyFont="1" applyBorder="1" applyAlignment="1">
      <alignment horizontal="center"/>
    </xf>
    <xf numFmtId="4" fontId="16" fillId="0" borderId="32" xfId="0" applyNumberFormat="1" applyFont="1" applyBorder="1" applyAlignment="1">
      <alignment horizontal="right"/>
    </xf>
    <xf numFmtId="4" fontId="16" fillId="0" borderId="24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80" fontId="4" fillId="0" borderId="10" xfId="0" applyNumberFormat="1" applyFont="1" applyBorder="1" applyAlignment="1">
      <alignment horizontal="right"/>
    </xf>
    <xf numFmtId="0" fontId="4" fillId="0" borderId="7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80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1" fontId="4" fillId="0" borderId="30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right"/>
    </xf>
    <xf numFmtId="0" fontId="16" fillId="0" borderId="5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/>
    </xf>
    <xf numFmtId="0" fontId="26" fillId="0" borderId="48" xfId="0" applyFont="1" applyBorder="1" applyAlignment="1">
      <alignment horizontal="left" vertical="center" wrapText="1"/>
    </xf>
    <xf numFmtId="0" fontId="4" fillId="0" borderId="48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4" xfId="0" applyNumberFormat="1" applyFont="1" applyBorder="1" applyAlignment="1">
      <alignment horizontal="right"/>
    </xf>
    <xf numFmtId="0" fontId="4" fillId="0" borderId="9" xfId="0" applyFont="1" applyBorder="1" applyAlignment="1">
      <alignment/>
    </xf>
    <xf numFmtId="0" fontId="26" fillId="0" borderId="9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2" fontId="4" fillId="0" borderId="6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47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16" fillId="0" borderId="4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/>
    </xf>
    <xf numFmtId="0" fontId="4" fillId="0" borderId="7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/>
    </xf>
    <xf numFmtId="1" fontId="0" fillId="0" borderId="48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right"/>
    </xf>
    <xf numFmtId="0" fontId="16" fillId="0" borderId="16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48" xfId="0" applyFont="1" applyBorder="1" applyAlignment="1">
      <alignment horizontal="left" vertical="center" wrapText="1"/>
    </xf>
    <xf numFmtId="2" fontId="4" fillId="0" borderId="23" xfId="0" applyNumberFormat="1" applyFont="1" applyBorder="1" applyAlignment="1">
      <alignment horizontal="right"/>
    </xf>
  </cellXfs>
  <cellStyles count="1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BU_33 " xfId="20"/>
    <cellStyle name="normálne_HBU_34 " xfId="21"/>
    <cellStyle name="normálne_HBU_35 " xfId="22"/>
    <cellStyle name="normálne_HBU_36 " xfId="23"/>
    <cellStyle name="normálne_HBU_42 " xfId="24"/>
    <cellStyle name="normálne_HBU_43" xfId="25"/>
    <cellStyle name="normálne_HBU_45 " xfId="26"/>
    <cellStyle name="normálne_HBU_46 " xfId="27"/>
    <cellStyle name="Percent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"/>
  <sheetViews>
    <sheetView showGridLines="0" workbookViewId="0" topLeftCell="F1">
      <selection activeCell="B2" sqref="B2:L2"/>
    </sheetView>
  </sheetViews>
  <sheetFormatPr defaultColWidth="9.140625" defaultRowHeight="12.75"/>
  <cols>
    <col min="1" max="1" width="12.421875" style="1" customWidth="1"/>
    <col min="2" max="2" width="19.421875" style="1" bestFit="1" customWidth="1"/>
    <col min="3" max="3" width="7.28125" style="1" customWidth="1"/>
    <col min="4" max="4" width="6.57421875" style="1" bestFit="1" customWidth="1"/>
    <col min="5" max="5" width="8.57421875" style="1" bestFit="1" customWidth="1"/>
    <col min="6" max="6" width="8.7109375" style="1" bestFit="1" customWidth="1"/>
    <col min="7" max="7" width="7.28125" style="1" bestFit="1" customWidth="1"/>
    <col min="8" max="8" width="8.28125" style="1" bestFit="1" customWidth="1"/>
    <col min="9" max="10" width="10.28125" style="1" customWidth="1"/>
    <col min="11" max="11" width="9.28125" style="1" bestFit="1" customWidth="1"/>
    <col min="12" max="12" width="8.7109375" style="1" bestFit="1" customWidth="1"/>
    <col min="13" max="16384" width="9.140625" style="1" customWidth="1"/>
  </cols>
  <sheetData>
    <row r="1" ht="51.75" customHeight="1"/>
    <row r="2" spans="2:12" ht="12.75"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2:12" ht="13.5" thickBot="1">
      <c r="B3" s="311" t="s">
        <v>0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2:12" ht="14.25" customHeight="1" thickBot="1">
      <c r="B4" s="304" t="s">
        <v>1</v>
      </c>
      <c r="C4" s="313"/>
      <c r="D4" s="314"/>
      <c r="E4" s="314"/>
      <c r="F4" s="315"/>
      <c r="G4" s="324" t="s">
        <v>2</v>
      </c>
      <c r="H4" s="325"/>
      <c r="I4" s="325"/>
      <c r="J4" s="325"/>
      <c r="K4" s="325"/>
      <c r="L4" s="326"/>
    </row>
    <row r="5" spans="2:12" ht="12.75" customHeight="1">
      <c r="B5" s="305"/>
      <c r="C5" s="2"/>
      <c r="D5" s="322" t="s">
        <v>3</v>
      </c>
      <c r="E5" s="322"/>
      <c r="F5" s="323"/>
      <c r="G5" s="307" t="s">
        <v>4</v>
      </c>
      <c r="H5" s="322" t="s">
        <v>3</v>
      </c>
      <c r="I5" s="322"/>
      <c r="J5" s="322"/>
      <c r="K5" s="322"/>
      <c r="L5" s="323"/>
    </row>
    <row r="6" spans="2:12" ht="12.75" customHeight="1">
      <c r="B6" s="305"/>
      <c r="C6" s="3" t="s">
        <v>4</v>
      </c>
      <c r="D6" s="309" t="s">
        <v>5</v>
      </c>
      <c r="E6" s="309" t="s">
        <v>6</v>
      </c>
      <c r="F6" s="327" t="s">
        <v>7</v>
      </c>
      <c r="G6" s="307"/>
      <c r="H6" s="309" t="s">
        <v>8</v>
      </c>
      <c r="I6" s="309" t="s">
        <v>9</v>
      </c>
      <c r="J6" s="309" t="s">
        <v>10</v>
      </c>
      <c r="K6" s="309" t="s">
        <v>11</v>
      </c>
      <c r="L6" s="327" t="s">
        <v>7</v>
      </c>
    </row>
    <row r="7" spans="2:12" ht="12.75" customHeight="1" thickBot="1">
      <c r="B7" s="306"/>
      <c r="C7" s="4"/>
      <c r="D7" s="310"/>
      <c r="E7" s="310"/>
      <c r="F7" s="328"/>
      <c r="G7" s="308"/>
      <c r="H7" s="310"/>
      <c r="I7" s="310"/>
      <c r="J7" s="310"/>
      <c r="K7" s="310"/>
      <c r="L7" s="328"/>
    </row>
    <row r="8" spans="2:12" ht="12.75">
      <c r="B8" s="5" t="s">
        <v>12</v>
      </c>
      <c r="C8" s="6">
        <v>21</v>
      </c>
      <c r="D8" s="7">
        <v>5</v>
      </c>
      <c r="E8" s="7">
        <v>16</v>
      </c>
      <c r="F8" s="8">
        <v>0</v>
      </c>
      <c r="G8" s="316"/>
      <c r="H8" s="318"/>
      <c r="I8" s="318"/>
      <c r="J8" s="318"/>
      <c r="K8" s="318"/>
      <c r="L8" s="320"/>
    </row>
    <row r="9" spans="2:12" ht="12.75">
      <c r="B9" s="9" t="s">
        <v>13</v>
      </c>
      <c r="C9" s="10">
        <v>38</v>
      </c>
      <c r="D9" s="11">
        <v>33</v>
      </c>
      <c r="E9" s="11">
        <v>5</v>
      </c>
      <c r="F9" s="12">
        <v>0</v>
      </c>
      <c r="G9" s="316"/>
      <c r="H9" s="318"/>
      <c r="I9" s="318"/>
      <c r="J9" s="318"/>
      <c r="K9" s="318"/>
      <c r="L9" s="320"/>
    </row>
    <row r="10" spans="2:12" ht="12.75">
      <c r="B10" s="9" t="s">
        <v>14</v>
      </c>
      <c r="C10" s="10">
        <v>47</v>
      </c>
      <c r="D10" s="11">
        <v>20</v>
      </c>
      <c r="E10" s="11">
        <v>27</v>
      </c>
      <c r="F10" s="12">
        <v>0</v>
      </c>
      <c r="G10" s="316"/>
      <c r="H10" s="318"/>
      <c r="I10" s="318"/>
      <c r="J10" s="318"/>
      <c r="K10" s="318"/>
      <c r="L10" s="320"/>
    </row>
    <row r="11" spans="2:12" ht="12.75">
      <c r="B11" s="13" t="s">
        <v>15</v>
      </c>
      <c r="C11" s="10">
        <v>515</v>
      </c>
      <c r="D11" s="11">
        <v>320</v>
      </c>
      <c r="E11" s="11">
        <v>178</v>
      </c>
      <c r="F11" s="12">
        <v>17</v>
      </c>
      <c r="G11" s="317"/>
      <c r="H11" s="319"/>
      <c r="I11" s="319"/>
      <c r="J11" s="319"/>
      <c r="K11" s="319"/>
      <c r="L11" s="321"/>
    </row>
    <row r="12" spans="2:12" ht="13.5" thickBot="1">
      <c r="B12" s="14" t="s">
        <v>16</v>
      </c>
      <c r="C12" s="15">
        <f>SUM(C8:C11)</f>
        <v>621</v>
      </c>
      <c r="D12" s="16">
        <v>378</v>
      </c>
      <c r="E12" s="16">
        <v>226</v>
      </c>
      <c r="F12" s="17">
        <v>17</v>
      </c>
      <c r="G12" s="15">
        <v>271</v>
      </c>
      <c r="H12" s="16">
        <v>88</v>
      </c>
      <c r="I12" s="16">
        <v>130</v>
      </c>
      <c r="J12" s="16">
        <v>24</v>
      </c>
      <c r="K12" s="16">
        <v>2</v>
      </c>
      <c r="L12" s="17">
        <v>27</v>
      </c>
    </row>
    <row r="13" spans="2:12" ht="12.75">
      <c r="B13" s="18"/>
      <c r="C13" s="19"/>
      <c r="D13" s="19"/>
      <c r="E13" s="19"/>
      <c r="F13" s="18"/>
      <c r="G13" s="18"/>
      <c r="H13" s="18"/>
      <c r="I13" s="18"/>
      <c r="J13" s="18"/>
      <c r="K13" s="18"/>
      <c r="L13" s="18"/>
    </row>
    <row r="14" spans="2:15" ht="12.75">
      <c r="B14" s="20"/>
      <c r="C14" s="20"/>
      <c r="D14" s="20"/>
      <c r="E14" s="20"/>
      <c r="F14" s="20"/>
      <c r="G14" s="20"/>
      <c r="H14" s="20"/>
      <c r="I14" s="20"/>
      <c r="J14" s="21"/>
      <c r="K14" s="21"/>
      <c r="L14" s="21"/>
      <c r="M14" s="21"/>
      <c r="N14" s="22"/>
      <c r="O14" s="22"/>
    </row>
    <row r="15" spans="2:15" ht="12.75">
      <c r="B15" s="20"/>
      <c r="C15" s="20"/>
      <c r="D15" s="20"/>
      <c r="E15" s="20"/>
      <c r="F15" s="20"/>
      <c r="G15" s="20"/>
      <c r="H15" s="20"/>
      <c r="I15" s="20"/>
      <c r="J15" s="21"/>
      <c r="K15" s="21"/>
      <c r="L15" s="21"/>
      <c r="M15" s="21"/>
      <c r="N15" s="22"/>
      <c r="O15" s="22"/>
    </row>
    <row r="16" spans="2:15" ht="12.75">
      <c r="B16" s="20"/>
      <c r="C16" s="20"/>
      <c r="D16" s="20"/>
      <c r="E16" s="20"/>
      <c r="F16" s="20"/>
      <c r="G16" s="20"/>
      <c r="H16" s="20"/>
      <c r="I16" s="20"/>
      <c r="J16" s="21"/>
      <c r="K16" s="21"/>
      <c r="L16" s="21"/>
      <c r="M16" s="21"/>
      <c r="N16" s="22"/>
      <c r="O16" s="22"/>
    </row>
    <row r="17" spans="2:15" ht="12.75">
      <c r="B17" s="20"/>
      <c r="C17" s="20"/>
      <c r="D17" s="20"/>
      <c r="E17" s="20"/>
      <c r="F17" s="20"/>
      <c r="G17" s="20"/>
      <c r="H17" s="20"/>
      <c r="I17" s="20"/>
      <c r="J17" s="21"/>
      <c r="K17" s="21"/>
      <c r="L17" s="21"/>
      <c r="M17" s="21"/>
      <c r="N17" s="22"/>
      <c r="O17" s="22"/>
    </row>
    <row r="18" spans="2:15" ht="12.75">
      <c r="B18" s="20"/>
      <c r="C18" s="20"/>
      <c r="D18" s="20"/>
      <c r="E18" s="20"/>
      <c r="F18" s="20"/>
      <c r="G18" s="20"/>
      <c r="H18" s="20"/>
      <c r="I18" s="20"/>
      <c r="J18" s="21"/>
      <c r="K18" s="21"/>
      <c r="L18" s="21"/>
      <c r="M18" s="21"/>
      <c r="N18" s="22"/>
      <c r="O18" s="22"/>
    </row>
    <row r="19" spans="2:15" ht="12.75">
      <c r="B19" s="20"/>
      <c r="C19" s="20"/>
      <c r="D19" s="20"/>
      <c r="E19" s="20"/>
      <c r="F19" s="20"/>
      <c r="G19" s="20"/>
      <c r="H19" s="20"/>
      <c r="I19" s="20"/>
      <c r="J19" s="21"/>
      <c r="K19" s="21"/>
      <c r="L19" s="21"/>
      <c r="M19" s="21"/>
      <c r="N19" s="22"/>
      <c r="O19" s="22"/>
    </row>
    <row r="20" spans="2:15" ht="12.75">
      <c r="B20" s="20"/>
      <c r="C20" s="20"/>
      <c r="D20" s="20"/>
      <c r="E20" s="20"/>
      <c r="F20" s="20"/>
      <c r="G20" s="20"/>
      <c r="H20" s="20"/>
      <c r="I20" s="20"/>
      <c r="J20" s="21"/>
      <c r="K20" s="21"/>
      <c r="L20" s="21"/>
      <c r="M20" s="21"/>
      <c r="N20" s="22"/>
      <c r="O20" s="22"/>
    </row>
    <row r="21" spans="2:15" ht="12.75">
      <c r="B21" s="20"/>
      <c r="C21" s="20"/>
      <c r="D21" s="20"/>
      <c r="E21" s="20"/>
      <c r="F21" s="20"/>
      <c r="G21" s="20"/>
      <c r="H21" s="20"/>
      <c r="I21" s="20"/>
      <c r="J21" s="21"/>
      <c r="K21" s="21"/>
      <c r="L21" s="21"/>
      <c r="M21" s="21"/>
      <c r="N21" s="22"/>
      <c r="O21" s="22"/>
    </row>
    <row r="22" spans="2:15" ht="12.75">
      <c r="B22" s="20"/>
      <c r="C22" s="20"/>
      <c r="D22" s="20"/>
      <c r="E22" s="20"/>
      <c r="F22" s="20"/>
      <c r="G22" s="20"/>
      <c r="H22" s="20"/>
      <c r="I22" s="20"/>
      <c r="J22" s="22"/>
      <c r="K22" s="22"/>
      <c r="L22" s="22"/>
      <c r="M22" s="22"/>
      <c r="N22" s="22"/>
      <c r="O22" s="22"/>
    </row>
    <row r="23" spans="2:15" ht="12.75">
      <c r="B23" s="20"/>
      <c r="C23" s="20"/>
      <c r="D23" s="20"/>
      <c r="E23" s="20"/>
      <c r="F23" s="20"/>
      <c r="G23" s="20"/>
      <c r="H23" s="20"/>
      <c r="I23" s="20"/>
      <c r="J23" s="22"/>
      <c r="K23" s="22"/>
      <c r="L23" s="22"/>
      <c r="M23" s="22"/>
      <c r="N23" s="22"/>
      <c r="O23" s="22"/>
    </row>
    <row r="24" spans="2:12" ht="12.75">
      <c r="B24" s="20"/>
      <c r="C24" s="20"/>
      <c r="D24" s="20"/>
      <c r="E24" s="20"/>
      <c r="F24" s="20"/>
      <c r="G24" s="20"/>
      <c r="H24" s="20"/>
      <c r="I24" s="20"/>
      <c r="J24" s="23"/>
      <c r="K24" s="23"/>
      <c r="L24" s="23"/>
    </row>
    <row r="25" spans="2:12" ht="12.75">
      <c r="B25" s="20"/>
      <c r="C25" s="20"/>
      <c r="D25" s="20"/>
      <c r="E25" s="20"/>
      <c r="F25" s="20"/>
      <c r="G25" s="20"/>
      <c r="H25" s="20"/>
      <c r="I25" s="20"/>
      <c r="J25" s="23"/>
      <c r="K25" s="23"/>
      <c r="L25" s="23"/>
    </row>
    <row r="26" spans="2:12" ht="12.75">
      <c r="B26" s="20"/>
      <c r="C26" s="20"/>
      <c r="D26" s="20"/>
      <c r="E26" s="20"/>
      <c r="F26" s="20"/>
      <c r="G26" s="20"/>
      <c r="H26" s="20"/>
      <c r="I26" s="20"/>
      <c r="J26" s="23"/>
      <c r="K26" s="23"/>
      <c r="L26" s="23"/>
    </row>
    <row r="27" spans="2:12" ht="12.75">
      <c r="B27" s="20"/>
      <c r="C27" s="20"/>
      <c r="D27" s="20"/>
      <c r="E27" s="20"/>
      <c r="F27" s="20"/>
      <c r="G27" s="20"/>
      <c r="H27" s="20"/>
      <c r="I27" s="20"/>
      <c r="J27" s="23"/>
      <c r="K27" s="23"/>
      <c r="L27" s="23"/>
    </row>
    <row r="28" spans="2:12" ht="12.75">
      <c r="B28" s="20"/>
      <c r="C28" s="20"/>
      <c r="D28" s="20"/>
      <c r="E28" s="20"/>
      <c r="F28" s="20"/>
      <c r="G28" s="20"/>
      <c r="H28" s="20"/>
      <c r="I28" s="20"/>
      <c r="J28" s="23"/>
      <c r="K28" s="23"/>
      <c r="L28" s="23"/>
    </row>
    <row r="29" spans="2:12" ht="12.75">
      <c r="B29" s="20"/>
      <c r="C29" s="24"/>
      <c r="D29" s="24"/>
      <c r="E29" s="24"/>
      <c r="F29" s="24"/>
      <c r="G29" s="24"/>
      <c r="H29" s="24"/>
      <c r="I29" s="24"/>
      <c r="J29" s="25"/>
      <c r="K29" s="25"/>
      <c r="L29" s="25"/>
    </row>
    <row r="30" spans="2:12" ht="12.75">
      <c r="B30" s="24"/>
      <c r="C30" s="24"/>
      <c r="D30" s="24"/>
      <c r="E30" s="24"/>
      <c r="F30" s="24"/>
      <c r="G30" s="24"/>
      <c r="H30" s="24"/>
      <c r="I30" s="24"/>
      <c r="J30" s="25"/>
      <c r="K30" s="25"/>
      <c r="L30" s="25"/>
    </row>
    <row r="31" ht="12.75">
      <c r="B31" s="25"/>
    </row>
  </sheetData>
  <mergeCells count="22">
    <mergeCell ref="K8:K11"/>
    <mergeCell ref="L8:L11"/>
    <mergeCell ref="D5:F5"/>
    <mergeCell ref="G4:L4"/>
    <mergeCell ref="H5:L5"/>
    <mergeCell ref="D6:D7"/>
    <mergeCell ref="E6:E7"/>
    <mergeCell ref="F6:F7"/>
    <mergeCell ref="J6:J7"/>
    <mergeCell ref="L6:L7"/>
    <mergeCell ref="G8:G11"/>
    <mergeCell ref="H8:H11"/>
    <mergeCell ref="I8:I11"/>
    <mergeCell ref="J8:J11"/>
    <mergeCell ref="B2:L2"/>
    <mergeCell ref="B4:B7"/>
    <mergeCell ref="G5:G7"/>
    <mergeCell ref="H6:H7"/>
    <mergeCell ref="B3:L3"/>
    <mergeCell ref="C4:F4"/>
    <mergeCell ref="I6:I7"/>
    <mergeCell ref="K6:K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U43"/>
  <sheetViews>
    <sheetView showGridLines="0" workbookViewId="0" topLeftCell="A10">
      <selection activeCell="C23" sqref="C23"/>
    </sheetView>
  </sheetViews>
  <sheetFormatPr defaultColWidth="9.140625" defaultRowHeight="12.75"/>
  <cols>
    <col min="1" max="1" width="4.28125" style="20" customWidth="1"/>
    <col min="2" max="2" width="2.57421875" style="20" customWidth="1"/>
    <col min="3" max="3" width="50.140625" style="20" customWidth="1"/>
    <col min="4" max="4" width="5.57421875" style="20" customWidth="1"/>
    <col min="5" max="5" width="5.421875" style="20" customWidth="1"/>
    <col min="6" max="6" width="4.7109375" style="20" customWidth="1"/>
    <col min="7" max="7" width="4.28125" style="20" customWidth="1"/>
    <col min="8" max="8" width="4.8515625" style="20" customWidth="1"/>
    <col min="9" max="10" width="4.57421875" style="20" customWidth="1"/>
    <col min="11" max="12" width="4.421875" style="20" customWidth="1"/>
    <col min="13" max="13" width="4.7109375" style="20" customWidth="1"/>
    <col min="14" max="14" width="4.421875" style="20" customWidth="1"/>
    <col min="15" max="15" width="4.28125" style="20" customWidth="1"/>
    <col min="16" max="16" width="4.421875" style="20" customWidth="1"/>
    <col min="17" max="17" width="4.140625" style="20" customWidth="1"/>
    <col min="18" max="18" width="4.28125" style="20" customWidth="1"/>
    <col min="19" max="19" width="5.140625" style="20" customWidth="1"/>
    <col min="20" max="16384" width="9.140625" style="20" customWidth="1"/>
  </cols>
  <sheetData>
    <row r="1" ht="37.5" customHeight="1"/>
    <row r="2" spans="3:19" ht="12.75">
      <c r="C2" s="188" t="s">
        <v>152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2:19" ht="13.5" thickBot="1">
      <c r="B3" s="417" t="s">
        <v>153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</row>
    <row r="4" spans="2:19" ht="12.75" customHeight="1">
      <c r="B4" s="420" t="s">
        <v>154</v>
      </c>
      <c r="C4" s="421"/>
      <c r="D4" s="424" t="s">
        <v>128</v>
      </c>
      <c r="E4" s="425"/>
      <c r="F4" s="425"/>
      <c r="G4" s="426"/>
      <c r="H4" s="436" t="s">
        <v>3</v>
      </c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8"/>
    </row>
    <row r="5" spans="2:19" ht="12.75" customHeight="1">
      <c r="B5" s="422"/>
      <c r="C5" s="423"/>
      <c r="D5" s="427"/>
      <c r="E5" s="428"/>
      <c r="F5" s="428"/>
      <c r="G5" s="429"/>
      <c r="H5" s="430" t="s">
        <v>104</v>
      </c>
      <c r="I5" s="431"/>
      <c r="J5" s="431"/>
      <c r="K5" s="432"/>
      <c r="L5" s="433" t="s">
        <v>105</v>
      </c>
      <c r="M5" s="434"/>
      <c r="N5" s="434"/>
      <c r="O5" s="435"/>
      <c r="P5" s="439" t="s">
        <v>106</v>
      </c>
      <c r="Q5" s="440"/>
      <c r="R5" s="440"/>
      <c r="S5" s="441"/>
    </row>
    <row r="6" spans="2:19" ht="12.75" customHeight="1">
      <c r="B6" s="422"/>
      <c r="C6" s="423"/>
      <c r="D6" s="183">
        <v>2001</v>
      </c>
      <c r="E6" s="183">
        <v>2002</v>
      </c>
      <c r="F6" s="183">
        <v>2003</v>
      </c>
      <c r="G6" s="48">
        <v>2004</v>
      </c>
      <c r="H6" s="183">
        <v>2001</v>
      </c>
      <c r="I6" s="183">
        <v>2002</v>
      </c>
      <c r="J6" s="183">
        <v>2003</v>
      </c>
      <c r="K6" s="183">
        <v>2004</v>
      </c>
      <c r="L6" s="183">
        <v>2001</v>
      </c>
      <c r="M6" s="183">
        <v>2002</v>
      </c>
      <c r="N6" s="183">
        <v>2003</v>
      </c>
      <c r="O6" s="183">
        <v>2004</v>
      </c>
      <c r="P6" s="182">
        <v>2001</v>
      </c>
      <c r="Q6" s="182">
        <v>2002</v>
      </c>
      <c r="R6" s="45">
        <v>2003</v>
      </c>
      <c r="S6" s="184">
        <v>2004</v>
      </c>
    </row>
    <row r="7" spans="2:19" ht="12.75">
      <c r="B7" s="185" t="s">
        <v>155</v>
      </c>
      <c r="C7" s="186" t="s">
        <v>156</v>
      </c>
      <c r="D7" s="48">
        <v>29</v>
      </c>
      <c r="E7" s="48">
        <v>32</v>
      </c>
      <c r="F7" s="48">
        <v>20</v>
      </c>
      <c r="G7" s="187">
        <v>13</v>
      </c>
      <c r="H7" s="183">
        <v>0</v>
      </c>
      <c r="I7" s="48">
        <v>1</v>
      </c>
      <c r="J7" s="48">
        <v>0</v>
      </c>
      <c r="K7" s="48">
        <v>0</v>
      </c>
      <c r="L7" s="48">
        <v>0</v>
      </c>
      <c r="M7" s="48">
        <v>2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50">
        <v>0</v>
      </c>
    </row>
    <row r="8" spans="2:19" ht="22.5">
      <c r="B8" s="185" t="s">
        <v>157</v>
      </c>
      <c r="C8" s="186" t="s">
        <v>158</v>
      </c>
      <c r="D8" s="48">
        <v>0</v>
      </c>
      <c r="E8" s="48">
        <v>0</v>
      </c>
      <c r="F8" s="48">
        <v>0</v>
      </c>
      <c r="G8" s="191">
        <v>3</v>
      </c>
      <c r="H8" s="183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1</v>
      </c>
      <c r="O8" s="48">
        <v>0</v>
      </c>
      <c r="P8" s="48">
        <v>0</v>
      </c>
      <c r="Q8" s="48">
        <v>0</v>
      </c>
      <c r="R8" s="48">
        <v>0</v>
      </c>
      <c r="S8" s="50">
        <v>0</v>
      </c>
    </row>
    <row r="9" spans="2:19" ht="22.5">
      <c r="B9" s="185" t="s">
        <v>159</v>
      </c>
      <c r="C9" s="186" t="s">
        <v>160</v>
      </c>
      <c r="D9" s="48">
        <v>0</v>
      </c>
      <c r="E9" s="48">
        <v>0</v>
      </c>
      <c r="F9" s="48">
        <v>0</v>
      </c>
      <c r="G9" s="191">
        <v>3</v>
      </c>
      <c r="H9" s="183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50">
        <v>0</v>
      </c>
    </row>
    <row r="10" spans="2:19" ht="22.5">
      <c r="B10" s="185" t="s">
        <v>161</v>
      </c>
      <c r="C10" s="186" t="s">
        <v>162</v>
      </c>
      <c r="D10" s="48">
        <v>2</v>
      </c>
      <c r="E10" s="48">
        <v>0</v>
      </c>
      <c r="F10" s="48">
        <v>4</v>
      </c>
      <c r="G10" s="191">
        <v>6</v>
      </c>
      <c r="H10" s="183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50">
        <v>0</v>
      </c>
    </row>
    <row r="11" spans="2:19" ht="22.5">
      <c r="B11" s="185" t="s">
        <v>163</v>
      </c>
      <c r="C11" s="186" t="s">
        <v>164</v>
      </c>
      <c r="D11" s="48">
        <v>1</v>
      </c>
      <c r="E11" s="48">
        <v>0</v>
      </c>
      <c r="F11" s="48">
        <v>0</v>
      </c>
      <c r="G11" s="59">
        <v>0</v>
      </c>
      <c r="H11" s="183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50">
        <v>0</v>
      </c>
    </row>
    <row r="12" spans="2:19" ht="12.75">
      <c r="B12" s="185" t="s">
        <v>165</v>
      </c>
      <c r="C12" s="186" t="s">
        <v>166</v>
      </c>
      <c r="D12" s="48">
        <v>3</v>
      </c>
      <c r="E12" s="48">
        <v>0</v>
      </c>
      <c r="F12" s="48">
        <v>0</v>
      </c>
      <c r="G12" s="59">
        <v>4</v>
      </c>
      <c r="H12" s="183">
        <v>1</v>
      </c>
      <c r="I12" s="48">
        <v>0</v>
      </c>
      <c r="J12" s="48">
        <v>0</v>
      </c>
      <c r="K12" s="48">
        <v>1</v>
      </c>
      <c r="L12" s="48">
        <v>1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50">
        <v>0</v>
      </c>
    </row>
    <row r="13" spans="2:19" ht="22.5">
      <c r="B13" s="185" t="s">
        <v>167</v>
      </c>
      <c r="C13" s="186" t="s">
        <v>168</v>
      </c>
      <c r="D13" s="48">
        <v>0</v>
      </c>
      <c r="E13" s="48">
        <v>1</v>
      </c>
      <c r="F13" s="48">
        <v>0</v>
      </c>
      <c r="G13" s="192">
        <v>0</v>
      </c>
      <c r="H13" s="183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50">
        <v>0</v>
      </c>
    </row>
    <row r="14" spans="2:19" ht="33.75">
      <c r="B14" s="185" t="s">
        <v>169</v>
      </c>
      <c r="C14" s="186" t="s">
        <v>170</v>
      </c>
      <c r="D14" s="48">
        <v>217</v>
      </c>
      <c r="E14" s="48">
        <v>183</v>
      </c>
      <c r="F14" s="48">
        <v>182</v>
      </c>
      <c r="G14" s="193">
        <v>121</v>
      </c>
      <c r="H14" s="183">
        <v>1</v>
      </c>
      <c r="I14" s="48">
        <v>1</v>
      </c>
      <c r="J14" s="48">
        <v>1</v>
      </c>
      <c r="K14" s="48">
        <v>2</v>
      </c>
      <c r="L14" s="48">
        <v>4</v>
      </c>
      <c r="M14" s="48">
        <v>1</v>
      </c>
      <c r="N14" s="48">
        <v>2</v>
      </c>
      <c r="O14" s="48">
        <v>3</v>
      </c>
      <c r="P14" s="48">
        <v>0</v>
      </c>
      <c r="Q14" s="48">
        <v>0</v>
      </c>
      <c r="R14" s="48">
        <v>0</v>
      </c>
      <c r="S14" s="50">
        <v>0</v>
      </c>
    </row>
    <row r="15" spans="2:19" ht="22.5">
      <c r="B15" s="185" t="s">
        <v>171</v>
      </c>
      <c r="C15" s="186" t="s">
        <v>172</v>
      </c>
      <c r="D15" s="48">
        <v>1</v>
      </c>
      <c r="E15" s="48">
        <v>0</v>
      </c>
      <c r="F15" s="48">
        <v>1</v>
      </c>
      <c r="G15" s="191">
        <v>0</v>
      </c>
      <c r="H15" s="183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50">
        <v>0</v>
      </c>
    </row>
    <row r="16" spans="2:19" ht="22.5">
      <c r="B16" s="185" t="s">
        <v>173</v>
      </c>
      <c r="C16" s="186" t="s">
        <v>174</v>
      </c>
      <c r="D16" s="48">
        <v>5</v>
      </c>
      <c r="E16" s="48">
        <v>4</v>
      </c>
      <c r="F16" s="48">
        <v>2</v>
      </c>
      <c r="G16" s="59">
        <v>4</v>
      </c>
      <c r="H16" s="183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50">
        <v>0</v>
      </c>
    </row>
    <row r="17" spans="2:19" ht="22.5">
      <c r="B17" s="185" t="s">
        <v>175</v>
      </c>
      <c r="C17" s="186" t="s">
        <v>176</v>
      </c>
      <c r="D17" s="48">
        <v>3</v>
      </c>
      <c r="E17" s="48">
        <v>9</v>
      </c>
      <c r="F17" s="48">
        <v>3</v>
      </c>
      <c r="G17" s="59">
        <v>16</v>
      </c>
      <c r="H17" s="183">
        <v>0</v>
      </c>
      <c r="I17" s="48">
        <v>0</v>
      </c>
      <c r="J17" s="48">
        <v>0</v>
      </c>
      <c r="K17" s="48">
        <v>1</v>
      </c>
      <c r="L17" s="48">
        <v>0</v>
      </c>
      <c r="M17" s="48">
        <v>2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50">
        <v>0</v>
      </c>
    </row>
    <row r="18" spans="2:19" ht="33.75">
      <c r="B18" s="185" t="s">
        <v>177</v>
      </c>
      <c r="C18" s="186" t="s">
        <v>178</v>
      </c>
      <c r="D18" s="48">
        <v>620</v>
      </c>
      <c r="E18" s="48">
        <v>429</v>
      </c>
      <c r="F18" s="48">
        <v>450</v>
      </c>
      <c r="G18" s="193">
        <v>359</v>
      </c>
      <c r="H18" s="183">
        <v>3</v>
      </c>
      <c r="I18" s="48">
        <v>0</v>
      </c>
      <c r="J18" s="48">
        <v>0</v>
      </c>
      <c r="K18" s="48">
        <v>0</v>
      </c>
      <c r="L18" s="48">
        <v>0</v>
      </c>
      <c r="M18" s="48">
        <v>1</v>
      </c>
      <c r="N18" s="48">
        <v>0</v>
      </c>
      <c r="O18" s="48">
        <v>0</v>
      </c>
      <c r="P18" s="48">
        <v>2</v>
      </c>
      <c r="Q18" s="48">
        <v>0</v>
      </c>
      <c r="R18" s="48">
        <v>0</v>
      </c>
      <c r="S18" s="50">
        <v>0</v>
      </c>
    </row>
    <row r="19" spans="2:19" ht="12.75">
      <c r="B19" s="185" t="s">
        <v>179</v>
      </c>
      <c r="C19" s="186" t="s">
        <v>180</v>
      </c>
      <c r="D19" s="48">
        <v>13</v>
      </c>
      <c r="E19" s="48">
        <v>3</v>
      </c>
      <c r="F19" s="48">
        <v>5</v>
      </c>
      <c r="G19" s="194">
        <v>3</v>
      </c>
      <c r="H19" s="183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50">
        <v>0</v>
      </c>
    </row>
    <row r="20" spans="2:19" ht="12.75">
      <c r="B20" s="185" t="s">
        <v>181</v>
      </c>
      <c r="C20" s="186" t="s">
        <v>182</v>
      </c>
      <c r="D20" s="48">
        <v>31</v>
      </c>
      <c r="E20" s="48">
        <v>16</v>
      </c>
      <c r="F20" s="48">
        <v>31</v>
      </c>
      <c r="G20" s="191">
        <v>21</v>
      </c>
      <c r="H20" s="183">
        <v>0</v>
      </c>
      <c r="I20" s="48">
        <v>1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50">
        <v>0</v>
      </c>
    </row>
    <row r="21" spans="2:19" ht="14.25" customHeight="1" thickBot="1">
      <c r="B21" s="418" t="s">
        <v>4</v>
      </c>
      <c r="C21" s="419"/>
      <c r="D21" s="54">
        <v>925</v>
      </c>
      <c r="E21" s="54">
        <v>677</v>
      </c>
      <c r="F21" s="54">
        <v>698</v>
      </c>
      <c r="G21" s="195">
        <v>553</v>
      </c>
      <c r="H21" s="196">
        <v>5</v>
      </c>
      <c r="I21" s="54">
        <v>3</v>
      </c>
      <c r="J21" s="54">
        <v>1</v>
      </c>
      <c r="K21" s="54">
        <v>4</v>
      </c>
      <c r="L21" s="54">
        <v>5</v>
      </c>
      <c r="M21" s="54">
        <v>6</v>
      </c>
      <c r="N21" s="54">
        <v>3</v>
      </c>
      <c r="O21" s="54">
        <v>3</v>
      </c>
      <c r="P21" s="54">
        <v>2</v>
      </c>
      <c r="Q21" s="54">
        <v>0</v>
      </c>
      <c r="R21" s="54">
        <v>0</v>
      </c>
      <c r="S21" s="197">
        <v>0</v>
      </c>
    </row>
    <row r="22" spans="2:19" ht="13.5" customHeight="1">
      <c r="B22" s="198"/>
      <c r="C22" s="198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</row>
    <row r="23" spans="2:19" ht="16.5" customHeight="1">
      <c r="B23" s="198"/>
      <c r="C23" s="198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</row>
    <row r="24" spans="2:19" ht="16.5" customHeight="1">
      <c r="B24" s="198"/>
      <c r="C24" s="198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</row>
    <row r="25" spans="2:19" ht="13.5" customHeight="1">
      <c r="B25" s="198"/>
      <c r="C25" s="200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</row>
    <row r="26" spans="3:19" ht="12.75">
      <c r="C26" s="3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2:19" ht="12.75">
      <c r="B27" s="20" t="s">
        <v>183</v>
      </c>
      <c r="C27" s="20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3:19" ht="24" customHeight="1">
      <c r="C28" s="201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3:21" ht="12.75"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</row>
    <row r="30" spans="3:21" ht="12.75"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</row>
    <row r="31" spans="3:21" ht="12.75"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</row>
    <row r="32" spans="3:21" ht="12.75"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</row>
    <row r="33" spans="3:21" ht="12.75"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</row>
    <row r="34" spans="3:21" ht="12.75"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</row>
    <row r="35" spans="3:21" ht="12.75"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</row>
    <row r="36" spans="3:21" ht="12.75"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</row>
    <row r="37" spans="3:21" ht="12.75"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</row>
    <row r="38" spans="3:21" ht="12.75"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</row>
    <row r="39" spans="3:21" ht="12.75"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</row>
    <row r="40" spans="3:21" ht="12.75"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</row>
    <row r="41" spans="3:21" ht="12.75"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</row>
    <row r="42" spans="3:21" ht="12.75"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</row>
    <row r="43" spans="3:21" ht="12.75"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</row>
  </sheetData>
  <mergeCells count="9">
    <mergeCell ref="C2:S2"/>
    <mergeCell ref="B21:C21"/>
    <mergeCell ref="B4:C6"/>
    <mergeCell ref="D4:G5"/>
    <mergeCell ref="H5:K5"/>
    <mergeCell ref="L5:O5"/>
    <mergeCell ref="H4:S4"/>
    <mergeCell ref="P5:S5"/>
    <mergeCell ref="B3:S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3"/>
  <sheetViews>
    <sheetView showGridLines="0" workbookViewId="0" topLeftCell="A1">
      <selection activeCell="B16" sqref="B16"/>
    </sheetView>
  </sheetViews>
  <sheetFormatPr defaultColWidth="9.140625" defaultRowHeight="12.75"/>
  <cols>
    <col min="1" max="1" width="11.7109375" style="0" customWidth="1"/>
    <col min="2" max="2" width="24.28125" style="0" bestFit="1" customWidth="1"/>
    <col min="3" max="3" width="3.57421875" style="0" bestFit="1" customWidth="1"/>
    <col min="4" max="4" width="4.8515625" style="0" bestFit="1" customWidth="1"/>
    <col min="5" max="7" width="3.57421875" style="0" bestFit="1" customWidth="1"/>
    <col min="8" max="8" width="5.7109375" style="0" bestFit="1" customWidth="1"/>
  </cols>
  <sheetData>
    <row r="1" spans="2:8" ht="12.75">
      <c r="B1" s="151"/>
      <c r="C1" s="151"/>
      <c r="D1" s="151"/>
      <c r="E1" s="151"/>
      <c r="F1" s="151"/>
      <c r="G1" s="151"/>
      <c r="H1" s="151"/>
    </row>
    <row r="2" spans="2:8" ht="12.75">
      <c r="B2" s="190" t="s">
        <v>184</v>
      </c>
      <c r="C2" s="190"/>
      <c r="D2" s="190"/>
      <c r="E2" s="190"/>
      <c r="F2" s="190"/>
      <c r="G2" s="190"/>
      <c r="H2" s="190"/>
    </row>
    <row r="3" spans="2:8" ht="12.75">
      <c r="B3" s="442" t="s">
        <v>185</v>
      </c>
      <c r="C3" s="337"/>
      <c r="D3" s="337"/>
      <c r="E3" s="337"/>
      <c r="F3" s="337"/>
      <c r="G3" s="337"/>
      <c r="H3" s="337"/>
    </row>
    <row r="4" ht="13.5" thickBot="1">
      <c r="D4" s="203"/>
    </row>
    <row r="5" spans="2:8" ht="12.75">
      <c r="B5" s="204"/>
      <c r="C5" s="112" t="s">
        <v>186</v>
      </c>
      <c r="D5" s="118" t="s">
        <v>187</v>
      </c>
      <c r="E5" s="112" t="s">
        <v>188</v>
      </c>
      <c r="F5" s="112" t="s">
        <v>189</v>
      </c>
      <c r="G5" s="112" t="s">
        <v>190</v>
      </c>
      <c r="H5" s="205" t="s">
        <v>4</v>
      </c>
    </row>
    <row r="6" spans="2:8" ht="12.75">
      <c r="B6" s="206" t="s">
        <v>191</v>
      </c>
      <c r="C6" s="98">
        <v>0</v>
      </c>
      <c r="D6" s="98">
        <v>22</v>
      </c>
      <c r="E6" s="207">
        <v>4</v>
      </c>
      <c r="F6" s="98">
        <v>0</v>
      </c>
      <c r="G6" s="208">
        <v>0</v>
      </c>
      <c r="H6" s="209">
        <f aca="true" t="shared" si="0" ref="H6:H11">SUM(D6:G6)</f>
        <v>26</v>
      </c>
    </row>
    <row r="7" spans="2:8" ht="12.75">
      <c r="B7" s="206" t="s">
        <v>192</v>
      </c>
      <c r="C7" s="98">
        <v>0</v>
      </c>
      <c r="D7" s="98">
        <v>0</v>
      </c>
      <c r="E7" s="207">
        <v>7</v>
      </c>
      <c r="F7" s="98">
        <v>63</v>
      </c>
      <c r="G7" s="210">
        <v>1</v>
      </c>
      <c r="H7" s="209">
        <f t="shared" si="0"/>
        <v>71</v>
      </c>
    </row>
    <row r="8" spans="2:8" ht="12.75">
      <c r="B8" s="206" t="s">
        <v>193</v>
      </c>
      <c r="C8" s="98">
        <v>0</v>
      </c>
      <c r="D8" s="98">
        <v>5</v>
      </c>
      <c r="E8" s="207">
        <v>0</v>
      </c>
      <c r="F8" s="98">
        <v>11</v>
      </c>
      <c r="G8" s="210">
        <v>0</v>
      </c>
      <c r="H8" s="209">
        <f t="shared" si="0"/>
        <v>16</v>
      </c>
    </row>
    <row r="9" spans="2:8" ht="12.75">
      <c r="B9" s="206" t="s">
        <v>194</v>
      </c>
      <c r="C9" s="98">
        <v>0</v>
      </c>
      <c r="D9" s="98">
        <v>0</v>
      </c>
      <c r="E9" s="207">
        <v>1</v>
      </c>
      <c r="F9" s="98">
        <v>3</v>
      </c>
      <c r="G9" s="210">
        <v>0</v>
      </c>
      <c r="H9" s="209">
        <f t="shared" si="0"/>
        <v>4</v>
      </c>
    </row>
    <row r="10" spans="2:8" ht="13.5" thickBot="1">
      <c r="B10" s="211" t="s">
        <v>195</v>
      </c>
      <c r="C10" s="122">
        <v>0</v>
      </c>
      <c r="D10" s="212">
        <v>0</v>
      </c>
      <c r="E10" s="213">
        <v>5</v>
      </c>
      <c r="F10" s="122">
        <v>21</v>
      </c>
      <c r="G10" s="214">
        <v>0</v>
      </c>
      <c r="H10" s="215">
        <f t="shared" si="0"/>
        <v>26</v>
      </c>
    </row>
    <row r="11" spans="2:8" ht="13.5" thickBot="1">
      <c r="B11" s="216" t="s">
        <v>4</v>
      </c>
      <c r="C11" s="217">
        <v>0</v>
      </c>
      <c r="D11" s="218">
        <f>SUM(D6:D10)</f>
        <v>27</v>
      </c>
      <c r="E11" s="219">
        <v>17</v>
      </c>
      <c r="F11" s="218">
        <f>SUM(F6:F10)</f>
        <v>98</v>
      </c>
      <c r="G11" s="220">
        <v>1</v>
      </c>
      <c r="H11" s="221">
        <f t="shared" si="0"/>
        <v>143</v>
      </c>
    </row>
    <row r="13" spans="2:4" ht="25.5" customHeight="1">
      <c r="B13" s="443" t="s">
        <v>196</v>
      </c>
      <c r="C13" s="443"/>
      <c r="D13" s="443"/>
    </row>
  </sheetData>
  <mergeCells count="4">
    <mergeCell ref="B1:H1"/>
    <mergeCell ref="B2:H2"/>
    <mergeCell ref="B3:H3"/>
    <mergeCell ref="B13:D13"/>
  </mergeCells>
  <printOptions/>
  <pageMargins left="0.75" right="0.75" top="1" bottom="1" header="0.4921259845" footer="0.4921259845"/>
  <pageSetup horizontalDpi="300" verticalDpi="300" orientation="portrait" paperSize="9" scale="12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32"/>
  <sheetViews>
    <sheetView showGridLines="0" workbookViewId="0" topLeftCell="A2">
      <selection activeCell="D22" sqref="D22"/>
    </sheetView>
  </sheetViews>
  <sheetFormatPr defaultColWidth="9.140625" defaultRowHeight="12.75"/>
  <cols>
    <col min="1" max="1" width="2.8515625" style="222" customWidth="1"/>
    <col min="2" max="2" width="20.57421875" style="222" customWidth="1"/>
    <col min="3" max="16384" width="9.140625" style="222" customWidth="1"/>
  </cols>
  <sheetData>
    <row r="1" ht="25.5" customHeight="1"/>
    <row r="2" spans="2:9" s="223" customFormat="1" ht="12.75">
      <c r="B2" s="223" t="s">
        <v>197</v>
      </c>
      <c r="C2" s="224"/>
      <c r="D2" s="224"/>
      <c r="E2" s="445"/>
      <c r="F2" s="445"/>
      <c r="G2" s="224"/>
      <c r="H2" s="224"/>
      <c r="I2" s="224" t="s">
        <v>198</v>
      </c>
    </row>
    <row r="3" spans="1:9" ht="12.75">
      <c r="A3" s="444" t="s">
        <v>199</v>
      </c>
      <c r="B3" s="444"/>
      <c r="C3" s="444"/>
      <c r="D3" s="444"/>
      <c r="E3" s="444"/>
      <c r="F3" s="444"/>
      <c r="G3" s="444"/>
      <c r="H3" s="444"/>
      <c r="I3" s="444"/>
    </row>
    <row r="4" spans="1:9" ht="13.5" thickBot="1">
      <c r="A4" s="444" t="s">
        <v>200</v>
      </c>
      <c r="B4" s="444"/>
      <c r="C4" s="444"/>
      <c r="D4" s="444"/>
      <c r="E4" s="444"/>
      <c r="F4" s="444"/>
      <c r="G4" s="444"/>
      <c r="H4" s="444"/>
      <c r="I4" s="444"/>
    </row>
    <row r="5" spans="2:9" ht="12.75">
      <c r="B5" s="225"/>
      <c r="C5" s="226" t="s">
        <v>201</v>
      </c>
      <c r="D5" s="226" t="s">
        <v>202</v>
      </c>
      <c r="E5" s="226" t="s">
        <v>203</v>
      </c>
      <c r="F5" s="226" t="s">
        <v>204</v>
      </c>
      <c r="G5" s="226" t="s">
        <v>205</v>
      </c>
      <c r="H5" s="226" t="s">
        <v>206</v>
      </c>
      <c r="I5" s="227" t="s">
        <v>207</v>
      </c>
    </row>
    <row r="6" spans="2:9" ht="12.75">
      <c r="B6" s="228"/>
      <c r="C6" s="229" t="s">
        <v>208</v>
      </c>
      <c r="D6" s="229" t="s">
        <v>208</v>
      </c>
      <c r="E6" s="229" t="s">
        <v>209</v>
      </c>
      <c r="F6" s="229" t="s">
        <v>210</v>
      </c>
      <c r="G6" s="229" t="s">
        <v>211</v>
      </c>
      <c r="H6" s="229" t="s">
        <v>212</v>
      </c>
      <c r="I6" s="230" t="s">
        <v>213</v>
      </c>
    </row>
    <row r="7" spans="2:9" ht="12.75">
      <c r="B7" s="228"/>
      <c r="C7" s="229"/>
      <c r="D7" s="229"/>
      <c r="E7" s="229"/>
      <c r="F7" s="229"/>
      <c r="G7" s="229" t="s">
        <v>214</v>
      </c>
      <c r="H7" s="229" t="s">
        <v>215</v>
      </c>
      <c r="I7" s="230" t="s">
        <v>216</v>
      </c>
    </row>
    <row r="8" spans="2:9" ht="12.75">
      <c r="B8" s="228"/>
      <c r="C8" s="229"/>
      <c r="D8" s="229"/>
      <c r="E8" s="229"/>
      <c r="F8" s="229"/>
      <c r="G8" s="229"/>
      <c r="H8" s="229" t="s">
        <v>217</v>
      </c>
      <c r="I8" s="230"/>
    </row>
    <row r="9" spans="2:9" ht="12.75">
      <c r="B9" s="231"/>
      <c r="C9" s="232"/>
      <c r="D9" s="232"/>
      <c r="E9" s="232"/>
      <c r="F9" s="232"/>
      <c r="G9" s="232"/>
      <c r="H9" s="232"/>
      <c r="I9" s="233"/>
    </row>
    <row r="10" spans="2:9" ht="12.75">
      <c r="B10" s="234" t="s">
        <v>218</v>
      </c>
      <c r="C10" s="235" t="s">
        <v>219</v>
      </c>
      <c r="D10" s="235" t="s">
        <v>220</v>
      </c>
      <c r="E10" s="235" t="s">
        <v>221</v>
      </c>
      <c r="F10" s="235" t="s">
        <v>221</v>
      </c>
      <c r="G10" s="235" t="s">
        <v>221</v>
      </c>
      <c r="H10" s="235" t="s">
        <v>221</v>
      </c>
      <c r="I10" s="236" t="s">
        <v>222</v>
      </c>
    </row>
    <row r="11" spans="2:9" ht="12.75">
      <c r="B11" s="237" t="s">
        <v>223</v>
      </c>
      <c r="C11" s="235">
        <v>63</v>
      </c>
      <c r="D11" s="235">
        <v>6</v>
      </c>
      <c r="E11" s="235">
        <v>7</v>
      </c>
      <c r="F11" s="235">
        <v>916</v>
      </c>
      <c r="G11" s="235">
        <v>8</v>
      </c>
      <c r="H11" s="235">
        <v>53</v>
      </c>
      <c r="I11" s="236">
        <v>4</v>
      </c>
    </row>
    <row r="12" spans="2:9" ht="12.75">
      <c r="B12" s="237" t="s">
        <v>224</v>
      </c>
      <c r="C12" s="235">
        <v>34</v>
      </c>
      <c r="D12" s="235">
        <v>2</v>
      </c>
      <c r="E12" s="235">
        <v>3</v>
      </c>
      <c r="F12" s="235">
        <v>464</v>
      </c>
      <c r="G12" s="235">
        <v>11</v>
      </c>
      <c r="H12" s="235">
        <v>44</v>
      </c>
      <c r="I12" s="236">
        <v>4</v>
      </c>
    </row>
    <row r="13" spans="2:9" ht="12.75">
      <c r="B13" s="234" t="s">
        <v>225</v>
      </c>
      <c r="C13" s="235">
        <v>40</v>
      </c>
      <c r="D13" s="235">
        <v>3</v>
      </c>
      <c r="E13" s="235">
        <v>3</v>
      </c>
      <c r="F13" s="235">
        <v>364</v>
      </c>
      <c r="G13" s="235">
        <v>8</v>
      </c>
      <c r="H13" s="235">
        <v>40</v>
      </c>
      <c r="I13" s="236">
        <v>3</v>
      </c>
    </row>
    <row r="14" spans="2:9" ht="12.75">
      <c r="B14" s="234" t="s">
        <v>226</v>
      </c>
      <c r="C14" s="235">
        <v>30</v>
      </c>
      <c r="D14" s="235">
        <v>3</v>
      </c>
      <c r="E14" s="235">
        <v>2</v>
      </c>
      <c r="F14" s="235">
        <v>290</v>
      </c>
      <c r="G14" s="235">
        <v>6</v>
      </c>
      <c r="H14" s="235">
        <v>30</v>
      </c>
      <c r="I14" s="236">
        <v>2</v>
      </c>
    </row>
    <row r="15" spans="2:9" ht="12.75">
      <c r="B15" s="234" t="s">
        <v>227</v>
      </c>
      <c r="C15" s="235">
        <v>18</v>
      </c>
      <c r="D15" s="235">
        <v>4</v>
      </c>
      <c r="E15" s="235">
        <v>2</v>
      </c>
      <c r="F15" s="235">
        <v>232</v>
      </c>
      <c r="G15" s="235">
        <v>4</v>
      </c>
      <c r="H15" s="235">
        <v>18</v>
      </c>
      <c r="I15" s="236">
        <v>2</v>
      </c>
    </row>
    <row r="16" spans="2:9" ht="12.75">
      <c r="B16" s="234" t="s">
        <v>228</v>
      </c>
      <c r="C16" s="235">
        <v>12</v>
      </c>
      <c r="D16" s="235">
        <v>2</v>
      </c>
      <c r="E16" s="235">
        <v>1</v>
      </c>
      <c r="F16" s="235">
        <v>150</v>
      </c>
      <c r="G16" s="235">
        <v>2</v>
      </c>
      <c r="H16" s="235">
        <v>12</v>
      </c>
      <c r="I16" s="236">
        <v>1</v>
      </c>
    </row>
    <row r="17" spans="2:9" ht="12.75">
      <c r="B17" s="234" t="s">
        <v>229</v>
      </c>
      <c r="C17" s="235">
        <v>12</v>
      </c>
      <c r="D17" s="235">
        <v>2</v>
      </c>
      <c r="E17" s="235">
        <v>2</v>
      </c>
      <c r="F17" s="235">
        <v>148</v>
      </c>
      <c r="G17" s="235">
        <v>3</v>
      </c>
      <c r="H17" s="235">
        <v>12</v>
      </c>
      <c r="I17" s="236">
        <v>1</v>
      </c>
    </row>
    <row r="18" spans="2:9" ht="12.75">
      <c r="B18" s="234" t="s">
        <v>230</v>
      </c>
      <c r="C18" s="235">
        <v>12</v>
      </c>
      <c r="D18" s="235">
        <v>2</v>
      </c>
      <c r="E18" s="235">
        <v>2</v>
      </c>
      <c r="F18" s="235">
        <v>144</v>
      </c>
      <c r="G18" s="235">
        <v>4</v>
      </c>
      <c r="H18" s="235">
        <v>12</v>
      </c>
      <c r="I18" s="236">
        <v>1</v>
      </c>
    </row>
    <row r="19" spans="2:9" ht="12.75">
      <c r="B19" s="234" t="s">
        <v>231</v>
      </c>
      <c r="C19" s="235">
        <v>20</v>
      </c>
      <c r="D19" s="235">
        <v>2</v>
      </c>
      <c r="E19" s="235">
        <v>2</v>
      </c>
      <c r="F19" s="235">
        <v>243</v>
      </c>
      <c r="G19" s="235">
        <v>4</v>
      </c>
      <c r="H19" s="235">
        <v>20</v>
      </c>
      <c r="I19" s="236">
        <v>2</v>
      </c>
    </row>
    <row r="20" spans="2:9" ht="13.5" thickBot="1">
      <c r="B20" s="238" t="s">
        <v>232</v>
      </c>
      <c r="C20" s="239">
        <f aca="true" t="shared" si="0" ref="C20:I20">SUM(C11:C19)</f>
        <v>241</v>
      </c>
      <c r="D20" s="239">
        <f t="shared" si="0"/>
        <v>26</v>
      </c>
      <c r="E20" s="239">
        <f t="shared" si="0"/>
        <v>24</v>
      </c>
      <c r="F20" s="239">
        <f t="shared" si="0"/>
        <v>2951</v>
      </c>
      <c r="G20" s="239">
        <f t="shared" si="0"/>
        <v>50</v>
      </c>
      <c r="H20" s="239">
        <f t="shared" si="0"/>
        <v>241</v>
      </c>
      <c r="I20" s="240">
        <f t="shared" si="0"/>
        <v>20</v>
      </c>
    </row>
    <row r="22" spans="2:10" ht="12.75">
      <c r="B22" s="241"/>
      <c r="C22" s="241"/>
      <c r="D22" s="241"/>
      <c r="E22" s="241"/>
      <c r="F22" s="241"/>
      <c r="G22" s="241"/>
      <c r="H22" s="241"/>
      <c r="I22" s="241"/>
      <c r="J22" s="241"/>
    </row>
    <row r="23" spans="2:10" ht="12.75">
      <c r="B23" s="241"/>
      <c r="C23" s="241"/>
      <c r="D23" s="241"/>
      <c r="E23" s="241"/>
      <c r="F23" s="241"/>
      <c r="G23" s="241"/>
      <c r="H23" s="241"/>
      <c r="I23" s="241"/>
      <c r="J23" s="241"/>
    </row>
    <row r="24" spans="2:10" ht="12.75">
      <c r="B24" s="241"/>
      <c r="C24" s="241"/>
      <c r="D24" s="241"/>
      <c r="E24" s="241"/>
      <c r="F24" s="241"/>
      <c r="G24" s="241"/>
      <c r="H24" s="241"/>
      <c r="I24" s="241"/>
      <c r="J24" s="241"/>
    </row>
    <row r="25" spans="2:10" ht="12.75">
      <c r="B25" s="241"/>
      <c r="C25" s="241"/>
      <c r="D25" s="241"/>
      <c r="E25" s="241"/>
      <c r="F25" s="241"/>
      <c r="G25" s="241"/>
      <c r="H25" s="241"/>
      <c r="I25" s="241"/>
      <c r="J25" s="241"/>
    </row>
    <row r="26" spans="2:10" ht="12.75">
      <c r="B26" s="241"/>
      <c r="C26" s="241"/>
      <c r="D26" s="241"/>
      <c r="E26" s="241"/>
      <c r="F26" s="241"/>
      <c r="G26" s="241"/>
      <c r="H26" s="241"/>
      <c r="I26" s="241"/>
      <c r="J26" s="241"/>
    </row>
    <row r="27" spans="2:10" ht="12.75">
      <c r="B27" s="241"/>
      <c r="C27" s="241"/>
      <c r="D27" s="241"/>
      <c r="E27" s="241"/>
      <c r="F27" s="241"/>
      <c r="G27" s="241"/>
      <c r="H27" s="241"/>
      <c r="I27" s="241"/>
      <c r="J27" s="241"/>
    </row>
    <row r="28" spans="2:10" ht="12.75">
      <c r="B28" s="241"/>
      <c r="C28" s="241"/>
      <c r="D28" s="241"/>
      <c r="E28" s="241"/>
      <c r="F28" s="241"/>
      <c r="G28" s="241"/>
      <c r="H28" s="241"/>
      <c r="I28" s="241"/>
      <c r="J28" s="241"/>
    </row>
    <row r="29" spans="2:10" ht="12.75">
      <c r="B29" s="241"/>
      <c r="C29" s="241"/>
      <c r="D29" s="241"/>
      <c r="E29" s="241"/>
      <c r="F29" s="241"/>
      <c r="G29" s="241"/>
      <c r="H29" s="241"/>
      <c r="I29" s="241"/>
      <c r="J29" s="241"/>
    </row>
    <row r="30" spans="2:10" ht="12.75">
      <c r="B30" s="241"/>
      <c r="C30" s="241"/>
      <c r="D30" s="241"/>
      <c r="E30" s="241"/>
      <c r="F30" s="241"/>
      <c r="G30" s="241"/>
      <c r="H30" s="241"/>
      <c r="I30" s="241"/>
      <c r="J30" s="241"/>
    </row>
    <row r="31" spans="2:10" ht="12.75">
      <c r="B31" s="241"/>
      <c r="C31" s="241"/>
      <c r="D31" s="241"/>
      <c r="E31" s="241"/>
      <c r="F31" s="241"/>
      <c r="G31" s="241"/>
      <c r="H31" s="241"/>
      <c r="I31" s="241"/>
      <c r="J31" s="241"/>
    </row>
    <row r="32" spans="2:10" ht="12.75">
      <c r="B32" s="241"/>
      <c r="C32" s="241"/>
      <c r="D32" s="241"/>
      <c r="E32" s="241"/>
      <c r="F32" s="241"/>
      <c r="G32" s="241"/>
      <c r="H32" s="241"/>
      <c r="I32" s="241"/>
      <c r="J32" s="241"/>
    </row>
  </sheetData>
  <mergeCells count="3">
    <mergeCell ref="A4:I4"/>
    <mergeCell ref="E2:F2"/>
    <mergeCell ref="A3:I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24"/>
  <sheetViews>
    <sheetView showGridLines="0" zoomScale="75" zoomScaleNormal="75" workbookViewId="0" topLeftCell="A1">
      <selection activeCell="J28" sqref="J28"/>
    </sheetView>
  </sheetViews>
  <sheetFormatPr defaultColWidth="9.140625" defaultRowHeight="12.75"/>
  <cols>
    <col min="1" max="1" width="2.421875" style="242" customWidth="1"/>
    <col min="2" max="2" width="18.140625" style="242" customWidth="1"/>
    <col min="3" max="3" width="9.140625" style="242" customWidth="1"/>
    <col min="4" max="4" width="10.7109375" style="242" customWidth="1"/>
    <col min="5" max="6" width="9.140625" style="242" customWidth="1"/>
    <col min="7" max="7" width="10.8515625" style="242" customWidth="1"/>
    <col min="8" max="8" width="10.57421875" style="242" customWidth="1"/>
    <col min="9" max="9" width="10.7109375" style="242" customWidth="1"/>
    <col min="10" max="10" width="10.28125" style="242" customWidth="1"/>
    <col min="11" max="11" width="9.140625" style="242" customWidth="1"/>
    <col min="12" max="12" width="10.28125" style="242" customWidth="1"/>
    <col min="13" max="16384" width="9.140625" style="242" customWidth="1"/>
  </cols>
  <sheetData>
    <row r="1" ht="63.75" customHeight="1"/>
    <row r="2" spans="1:13" s="243" customFormat="1" ht="12.75">
      <c r="A2" s="243" t="s">
        <v>233</v>
      </c>
      <c r="B2" s="447" t="s">
        <v>234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</row>
    <row r="3" spans="1:13" ht="12.75">
      <c r="A3" s="242" t="s">
        <v>235</v>
      </c>
      <c r="B3" s="446" t="s">
        <v>236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</row>
    <row r="4" spans="2:13" ht="12.75">
      <c r="B4" s="446" t="s">
        <v>237</v>
      </c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</row>
    <row r="5" ht="13.5" thickBot="1"/>
    <row r="6" spans="2:13" ht="12.75">
      <c r="B6" s="244"/>
      <c r="C6" s="245" t="s">
        <v>201</v>
      </c>
      <c r="D6" s="245" t="s">
        <v>202</v>
      </c>
      <c r="E6" s="245" t="s">
        <v>203</v>
      </c>
      <c r="F6" s="245" t="s">
        <v>204</v>
      </c>
      <c r="G6" s="245" t="s">
        <v>238</v>
      </c>
      <c r="H6" s="245" t="s">
        <v>238</v>
      </c>
      <c r="I6" s="245" t="s">
        <v>239</v>
      </c>
      <c r="J6" s="245" t="s">
        <v>238</v>
      </c>
      <c r="K6" s="245" t="s">
        <v>205</v>
      </c>
      <c r="L6" s="245" t="s">
        <v>206</v>
      </c>
      <c r="M6" s="246" t="s">
        <v>207</v>
      </c>
    </row>
    <row r="7" spans="2:13" ht="12.75">
      <c r="B7" s="247"/>
      <c r="C7" s="248" t="s">
        <v>208</v>
      </c>
      <c r="D7" s="248" t="s">
        <v>208</v>
      </c>
      <c r="E7" s="248" t="s">
        <v>209</v>
      </c>
      <c r="F7" s="248" t="s">
        <v>210</v>
      </c>
      <c r="G7" s="248" t="s">
        <v>240</v>
      </c>
      <c r="H7" s="248" t="s">
        <v>241</v>
      </c>
      <c r="I7" s="248" t="s">
        <v>242</v>
      </c>
      <c r="J7" s="248" t="s">
        <v>243</v>
      </c>
      <c r="K7" s="248" t="s">
        <v>211</v>
      </c>
      <c r="L7" s="248" t="s">
        <v>212</v>
      </c>
      <c r="M7" s="249" t="s">
        <v>213</v>
      </c>
    </row>
    <row r="8" spans="2:13" ht="12.75">
      <c r="B8" s="247"/>
      <c r="C8" s="248"/>
      <c r="D8" s="248"/>
      <c r="E8" s="248"/>
      <c r="F8" s="248"/>
      <c r="G8" s="248" t="s">
        <v>244</v>
      </c>
      <c r="H8" s="248" t="s">
        <v>245</v>
      </c>
      <c r="I8" s="248"/>
      <c r="J8" s="248" t="s">
        <v>246</v>
      </c>
      <c r="K8" s="248" t="s">
        <v>214</v>
      </c>
      <c r="L8" s="248" t="s">
        <v>215</v>
      </c>
      <c r="M8" s="249" t="s">
        <v>216</v>
      </c>
    </row>
    <row r="9" spans="2:13" ht="12.75">
      <c r="B9" s="247"/>
      <c r="C9" s="248"/>
      <c r="D9" s="248"/>
      <c r="E9" s="248"/>
      <c r="F9" s="248"/>
      <c r="G9" s="248"/>
      <c r="H9" s="248"/>
      <c r="I9" s="248"/>
      <c r="J9" s="248" t="s">
        <v>247</v>
      </c>
      <c r="K9" s="248"/>
      <c r="L9" s="248"/>
      <c r="M9" s="249"/>
    </row>
    <row r="10" spans="2:13" ht="12.75">
      <c r="B10" s="250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2"/>
    </row>
    <row r="11" spans="2:13" ht="12.75">
      <c r="B11" s="253"/>
      <c r="C11" s="254" t="s">
        <v>221</v>
      </c>
      <c r="D11" s="254" t="s">
        <v>248</v>
      </c>
      <c r="E11" s="254" t="s">
        <v>222</v>
      </c>
      <c r="F11" s="254" t="s">
        <v>222</v>
      </c>
      <c r="G11" s="254" t="s">
        <v>249</v>
      </c>
      <c r="H11" s="254" t="s">
        <v>219</v>
      </c>
      <c r="I11" s="254" t="s">
        <v>249</v>
      </c>
      <c r="J11" s="254" t="s">
        <v>219</v>
      </c>
      <c r="K11" s="254" t="s">
        <v>222</v>
      </c>
      <c r="L11" s="254" t="s">
        <v>222</v>
      </c>
      <c r="M11" s="255" t="s">
        <v>222</v>
      </c>
    </row>
    <row r="12" spans="2:13" ht="12.75">
      <c r="B12" s="253" t="s">
        <v>250</v>
      </c>
      <c r="C12" s="254">
        <v>107</v>
      </c>
      <c r="D12" s="254">
        <v>7</v>
      </c>
      <c r="E12" s="254">
        <v>10</v>
      </c>
      <c r="F12" s="254">
        <v>335</v>
      </c>
      <c r="G12" s="254">
        <v>0</v>
      </c>
      <c r="H12" s="254">
        <v>0</v>
      </c>
      <c r="I12" s="254">
        <v>0</v>
      </c>
      <c r="J12" s="254">
        <v>5</v>
      </c>
      <c r="K12" s="254">
        <v>6</v>
      </c>
      <c r="L12" s="254">
        <v>12</v>
      </c>
      <c r="M12" s="255">
        <v>18</v>
      </c>
    </row>
    <row r="13" spans="2:13" ht="12.75">
      <c r="B13" s="253" t="s">
        <v>251</v>
      </c>
      <c r="C13" s="254">
        <v>12</v>
      </c>
      <c r="D13" s="254">
        <v>2</v>
      </c>
      <c r="E13" s="254">
        <v>3</v>
      </c>
      <c r="F13" s="254">
        <v>54</v>
      </c>
      <c r="G13" s="254">
        <v>1</v>
      </c>
      <c r="H13" s="254">
        <v>0</v>
      </c>
      <c r="I13" s="254">
        <v>0</v>
      </c>
      <c r="J13" s="254">
        <v>0</v>
      </c>
      <c r="K13" s="254">
        <v>0</v>
      </c>
      <c r="L13" s="254">
        <v>0</v>
      </c>
      <c r="M13" s="255">
        <v>1</v>
      </c>
    </row>
    <row r="14" spans="2:13" ht="12.75">
      <c r="B14" s="253" t="s">
        <v>252</v>
      </c>
      <c r="C14" s="254">
        <v>12</v>
      </c>
      <c r="D14" s="254">
        <v>2</v>
      </c>
      <c r="E14" s="254">
        <v>2</v>
      </c>
      <c r="F14" s="254">
        <v>54</v>
      </c>
      <c r="G14" s="254">
        <v>0</v>
      </c>
      <c r="H14" s="254">
        <v>0</v>
      </c>
      <c r="I14" s="254">
        <v>0</v>
      </c>
      <c r="J14" s="254">
        <v>0</v>
      </c>
      <c r="K14" s="254">
        <v>0</v>
      </c>
      <c r="L14" s="254">
        <v>0</v>
      </c>
      <c r="M14" s="255">
        <v>1</v>
      </c>
    </row>
    <row r="15" spans="2:13" ht="12.75">
      <c r="B15" s="253" t="s">
        <v>253</v>
      </c>
      <c r="C15" s="254">
        <v>12</v>
      </c>
      <c r="D15" s="254">
        <v>2</v>
      </c>
      <c r="E15" s="254">
        <v>3</v>
      </c>
      <c r="F15" s="254">
        <v>54</v>
      </c>
      <c r="G15" s="254">
        <v>0</v>
      </c>
      <c r="H15" s="254">
        <v>0</v>
      </c>
      <c r="I15" s="254">
        <v>1</v>
      </c>
      <c r="J15" s="254">
        <v>0</v>
      </c>
      <c r="K15" s="254">
        <v>0</v>
      </c>
      <c r="L15" s="254">
        <v>0</v>
      </c>
      <c r="M15" s="255">
        <v>1</v>
      </c>
    </row>
    <row r="16" spans="2:13" ht="12.75">
      <c r="B16" s="253" t="s">
        <v>254</v>
      </c>
      <c r="C16" s="254">
        <v>3</v>
      </c>
      <c r="D16" s="254">
        <v>1</v>
      </c>
      <c r="E16" s="254">
        <v>1</v>
      </c>
      <c r="F16" s="254">
        <v>16</v>
      </c>
      <c r="G16" s="254">
        <v>0</v>
      </c>
      <c r="H16" s="254">
        <v>1</v>
      </c>
      <c r="I16" s="254">
        <v>0</v>
      </c>
      <c r="J16" s="254">
        <v>0</v>
      </c>
      <c r="K16" s="254">
        <v>0</v>
      </c>
      <c r="L16" s="254">
        <v>0</v>
      </c>
      <c r="M16" s="255">
        <v>0</v>
      </c>
    </row>
    <row r="17" spans="2:13" ht="12.75">
      <c r="B17" s="253" t="s">
        <v>255</v>
      </c>
      <c r="C17" s="254">
        <v>3</v>
      </c>
      <c r="D17" s="254">
        <v>1</v>
      </c>
      <c r="E17" s="254">
        <v>0</v>
      </c>
      <c r="F17" s="254">
        <v>20</v>
      </c>
      <c r="G17" s="254">
        <v>0</v>
      </c>
      <c r="H17" s="254">
        <v>0</v>
      </c>
      <c r="I17" s="254">
        <v>0</v>
      </c>
      <c r="J17" s="254">
        <v>0</v>
      </c>
      <c r="K17" s="254">
        <v>0</v>
      </c>
      <c r="L17" s="254">
        <v>0</v>
      </c>
      <c r="M17" s="255">
        <v>0</v>
      </c>
    </row>
    <row r="18" spans="2:13" ht="12.75">
      <c r="B18" s="253" t="s">
        <v>256</v>
      </c>
      <c r="C18" s="254">
        <v>5</v>
      </c>
      <c r="D18" s="254">
        <v>1</v>
      </c>
      <c r="E18" s="254">
        <v>1</v>
      </c>
      <c r="F18" s="254">
        <v>26</v>
      </c>
      <c r="G18" s="254">
        <v>1</v>
      </c>
      <c r="H18" s="254">
        <v>0</v>
      </c>
      <c r="I18" s="254">
        <v>0</v>
      </c>
      <c r="J18" s="254">
        <v>0</v>
      </c>
      <c r="K18" s="254">
        <v>0</v>
      </c>
      <c r="L18" s="254">
        <v>0</v>
      </c>
      <c r="M18" s="255">
        <v>0</v>
      </c>
    </row>
    <row r="19" spans="2:13" ht="12.75">
      <c r="B19" s="253" t="s">
        <v>257</v>
      </c>
      <c r="C19" s="254">
        <v>3</v>
      </c>
      <c r="D19" s="254">
        <v>1</v>
      </c>
      <c r="E19" s="254">
        <v>0</v>
      </c>
      <c r="F19" s="254">
        <v>13</v>
      </c>
      <c r="G19" s="254">
        <v>0</v>
      </c>
      <c r="H19" s="254">
        <v>0</v>
      </c>
      <c r="I19" s="254">
        <v>0</v>
      </c>
      <c r="J19" s="254">
        <v>0</v>
      </c>
      <c r="K19" s="254">
        <v>0</v>
      </c>
      <c r="L19" s="254">
        <v>0</v>
      </c>
      <c r="M19" s="255">
        <v>0</v>
      </c>
    </row>
    <row r="20" spans="2:13" ht="12.75">
      <c r="B20" s="253" t="s">
        <v>258</v>
      </c>
      <c r="C20" s="254">
        <v>20</v>
      </c>
      <c r="D20" s="254">
        <v>4</v>
      </c>
      <c r="E20" s="254">
        <v>0</v>
      </c>
      <c r="F20" s="254">
        <v>20</v>
      </c>
      <c r="G20" s="254">
        <v>0</v>
      </c>
      <c r="H20" s="254">
        <v>0</v>
      </c>
      <c r="I20" s="254">
        <v>0</v>
      </c>
      <c r="J20" s="254">
        <v>0</v>
      </c>
      <c r="K20" s="254">
        <v>0</v>
      </c>
      <c r="L20" s="254">
        <v>0</v>
      </c>
      <c r="M20" s="255">
        <v>0</v>
      </c>
    </row>
    <row r="21" spans="2:13" ht="13.5" thickBot="1">
      <c r="B21" s="256" t="s">
        <v>4</v>
      </c>
      <c r="C21" s="257">
        <v>177</v>
      </c>
      <c r="D21" s="257">
        <v>21</v>
      </c>
      <c r="E21" s="257">
        <v>20</v>
      </c>
      <c r="F21" s="257">
        <v>592</v>
      </c>
      <c r="G21" s="257">
        <v>2</v>
      </c>
      <c r="H21" s="257">
        <v>1</v>
      </c>
      <c r="I21" s="257">
        <v>1</v>
      </c>
      <c r="J21" s="257">
        <v>5</v>
      </c>
      <c r="K21" s="257">
        <v>6</v>
      </c>
      <c r="L21" s="257">
        <v>12</v>
      </c>
      <c r="M21" s="258">
        <v>21</v>
      </c>
    </row>
    <row r="24" ht="12.75">
      <c r="B24" s="242" t="s">
        <v>259</v>
      </c>
    </row>
  </sheetData>
  <mergeCells count="3">
    <mergeCell ref="B4:M4"/>
    <mergeCell ref="B2:M2"/>
    <mergeCell ref="B3:M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P55"/>
  <sheetViews>
    <sheetView showGridLines="0" workbookViewId="0" topLeftCell="A25">
      <selection activeCell="C2" sqref="C2:N2"/>
    </sheetView>
  </sheetViews>
  <sheetFormatPr defaultColWidth="9.140625" defaultRowHeight="12.75"/>
  <cols>
    <col min="1" max="1" width="3.140625" style="259" customWidth="1"/>
    <col min="2" max="2" width="10.57421875" style="259" customWidth="1"/>
    <col min="3" max="3" width="16.57421875" style="259" customWidth="1"/>
    <col min="4" max="4" width="0.13671875" style="259" customWidth="1"/>
    <col min="5" max="5" width="4.7109375" style="259" customWidth="1"/>
    <col min="6" max="6" width="5.140625" style="259" customWidth="1"/>
    <col min="7" max="7" width="4.7109375" style="259" customWidth="1"/>
    <col min="8" max="8" width="5.00390625" style="259" customWidth="1"/>
    <col min="9" max="10" width="4.8515625" style="259" customWidth="1"/>
    <col min="11" max="13" width="4.7109375" style="259" customWidth="1"/>
    <col min="14" max="14" width="4.8515625" style="259" customWidth="1"/>
    <col min="15" max="16384" width="9.140625" style="259" customWidth="1"/>
  </cols>
  <sheetData>
    <row r="2" spans="3:14" ht="12.75">
      <c r="C2" s="456" t="s">
        <v>260</v>
      </c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</row>
    <row r="3" spans="2:14" ht="13.5" thickBot="1">
      <c r="B3" s="457" t="s">
        <v>261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260"/>
    </row>
    <row r="4" spans="2:14" ht="12.75">
      <c r="B4" s="261" t="s">
        <v>262</v>
      </c>
      <c r="C4" s="262"/>
      <c r="D4" s="262"/>
      <c r="E4" s="262" t="s">
        <v>263</v>
      </c>
      <c r="F4" s="263"/>
      <c r="G4" s="262"/>
      <c r="H4" s="262"/>
      <c r="I4" s="263"/>
      <c r="J4" s="262" t="s">
        <v>264</v>
      </c>
      <c r="K4" s="262"/>
      <c r="L4" s="262"/>
      <c r="M4" s="262"/>
      <c r="N4" s="264"/>
    </row>
    <row r="5" spans="2:14" ht="12.75">
      <c r="B5" s="454"/>
      <c r="C5" s="455"/>
      <c r="D5" s="265"/>
      <c r="E5" s="265">
        <v>2000</v>
      </c>
      <c r="F5" s="265">
        <v>2001</v>
      </c>
      <c r="G5" s="265">
        <v>2002</v>
      </c>
      <c r="H5" s="265">
        <v>2003</v>
      </c>
      <c r="I5" s="265">
        <v>2004</v>
      </c>
      <c r="J5" s="265">
        <v>2000</v>
      </c>
      <c r="K5" s="265">
        <v>2001</v>
      </c>
      <c r="L5" s="265">
        <v>2002</v>
      </c>
      <c r="M5" s="265">
        <v>2003</v>
      </c>
      <c r="N5" s="266">
        <v>2004</v>
      </c>
    </row>
    <row r="6" spans="2:14" ht="12.75">
      <c r="B6" s="451" t="s">
        <v>291</v>
      </c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3"/>
    </row>
    <row r="7" spans="2:14" ht="12.75">
      <c r="B7" s="267" t="s">
        <v>265</v>
      </c>
      <c r="C7" s="265"/>
      <c r="D7" s="265"/>
      <c r="E7" s="265">
        <v>0</v>
      </c>
      <c r="F7" s="265">
        <v>0</v>
      </c>
      <c r="G7" s="265">
        <v>0</v>
      </c>
      <c r="H7" s="265">
        <v>0</v>
      </c>
      <c r="I7" s="265">
        <v>0</v>
      </c>
      <c r="J7" s="265">
        <v>0</v>
      </c>
      <c r="K7" s="265">
        <v>0</v>
      </c>
      <c r="L7" s="265">
        <v>0</v>
      </c>
      <c r="M7" s="265">
        <v>0</v>
      </c>
      <c r="N7" s="268">
        <v>0</v>
      </c>
    </row>
    <row r="8" spans="2:14" ht="12.75">
      <c r="B8" s="267" t="s">
        <v>266</v>
      </c>
      <c r="C8" s="265"/>
      <c r="D8" s="265"/>
      <c r="E8" s="265">
        <v>0</v>
      </c>
      <c r="F8" s="265">
        <v>1</v>
      </c>
      <c r="G8" s="265">
        <v>3</v>
      </c>
      <c r="H8" s="265">
        <v>3</v>
      </c>
      <c r="I8" s="265">
        <v>12</v>
      </c>
      <c r="J8" s="265">
        <v>0</v>
      </c>
      <c r="K8" s="265">
        <v>27</v>
      </c>
      <c r="L8" s="265">
        <v>385</v>
      </c>
      <c r="M8" s="265">
        <v>2578</v>
      </c>
      <c r="N8" s="268">
        <v>1901</v>
      </c>
    </row>
    <row r="9" spans="2:14" ht="12.75">
      <c r="B9" s="267" t="s">
        <v>267</v>
      </c>
      <c r="C9" s="265" t="s">
        <v>268</v>
      </c>
      <c r="D9" s="269"/>
      <c r="E9" s="265">
        <v>0</v>
      </c>
      <c r="F9" s="265">
        <v>1</v>
      </c>
      <c r="G9" s="265">
        <v>1</v>
      </c>
      <c r="H9" s="265">
        <v>0</v>
      </c>
      <c r="I9" s="265">
        <v>1</v>
      </c>
      <c r="J9" s="265">
        <v>0</v>
      </c>
      <c r="K9" s="265">
        <v>6</v>
      </c>
      <c r="L9" s="265">
        <v>9</v>
      </c>
      <c r="M9" s="265">
        <v>0</v>
      </c>
      <c r="N9" s="268">
        <v>4</v>
      </c>
    </row>
    <row r="10" spans="2:14" ht="12.75">
      <c r="B10" s="267" t="s">
        <v>269</v>
      </c>
      <c r="C10" s="265" t="s">
        <v>270</v>
      </c>
      <c r="D10" s="269"/>
      <c r="E10" s="265">
        <v>0</v>
      </c>
      <c r="F10" s="265">
        <v>0</v>
      </c>
      <c r="G10" s="265">
        <v>0</v>
      </c>
      <c r="H10" s="265">
        <v>0</v>
      </c>
      <c r="I10" s="265">
        <v>0</v>
      </c>
      <c r="J10" s="265">
        <v>0</v>
      </c>
      <c r="K10" s="265">
        <v>0</v>
      </c>
      <c r="L10" s="265">
        <v>0</v>
      </c>
      <c r="M10" s="265">
        <v>0</v>
      </c>
      <c r="N10" s="268">
        <v>0</v>
      </c>
    </row>
    <row r="11" spans="2:14" ht="12.75">
      <c r="B11" s="267" t="s">
        <v>271</v>
      </c>
      <c r="C11" s="265" t="s">
        <v>272</v>
      </c>
      <c r="D11" s="269"/>
      <c r="E11" s="265">
        <v>0</v>
      </c>
      <c r="F11" s="265">
        <v>0</v>
      </c>
      <c r="G11" s="265">
        <v>1</v>
      </c>
      <c r="H11" s="265">
        <v>2</v>
      </c>
      <c r="I11" s="265">
        <v>0</v>
      </c>
      <c r="J11" s="265">
        <v>0</v>
      </c>
      <c r="K11" s="265">
        <v>0</v>
      </c>
      <c r="L11" s="265">
        <v>6</v>
      </c>
      <c r="M11" s="265">
        <v>413</v>
      </c>
      <c r="N11" s="268">
        <v>0</v>
      </c>
    </row>
    <row r="12" spans="2:14" ht="12.75">
      <c r="B12" s="267" t="s">
        <v>273</v>
      </c>
      <c r="C12" s="265"/>
      <c r="D12" s="265"/>
      <c r="E12" s="448"/>
      <c r="F12" s="449"/>
      <c r="G12" s="449"/>
      <c r="H12" s="449"/>
      <c r="I12" s="449"/>
      <c r="J12" s="449"/>
      <c r="K12" s="449"/>
      <c r="L12" s="449"/>
      <c r="M12" s="449"/>
      <c r="N12" s="450"/>
    </row>
    <row r="13" spans="2:14" ht="12.75">
      <c r="B13" s="267" t="s">
        <v>274</v>
      </c>
      <c r="C13" s="265"/>
      <c r="D13" s="265"/>
      <c r="E13" s="265">
        <v>0</v>
      </c>
      <c r="F13" s="265">
        <v>32</v>
      </c>
      <c r="G13" s="265">
        <v>25</v>
      </c>
      <c r="H13" s="265">
        <v>22</v>
      </c>
      <c r="I13" s="265">
        <v>24</v>
      </c>
      <c r="J13" s="265">
        <v>0</v>
      </c>
      <c r="K13" s="265">
        <v>111</v>
      </c>
      <c r="L13" s="265">
        <v>108</v>
      </c>
      <c r="M13" s="265">
        <v>837</v>
      </c>
      <c r="N13" s="268">
        <v>77</v>
      </c>
    </row>
    <row r="14" spans="2:14" ht="12.75">
      <c r="B14" s="267" t="s">
        <v>273</v>
      </c>
      <c r="C14" s="265"/>
      <c r="D14" s="265"/>
      <c r="E14" s="265">
        <v>0</v>
      </c>
      <c r="F14" s="265">
        <v>24</v>
      </c>
      <c r="G14" s="265">
        <v>15</v>
      </c>
      <c r="H14" s="265">
        <v>3</v>
      </c>
      <c r="I14" s="265">
        <v>4</v>
      </c>
      <c r="J14" s="265">
        <v>0</v>
      </c>
      <c r="K14" s="265"/>
      <c r="L14" s="265"/>
      <c r="M14" s="265"/>
      <c r="N14" s="268">
        <v>274</v>
      </c>
    </row>
    <row r="15" spans="2:14" ht="12.75">
      <c r="B15" s="267" t="s">
        <v>275</v>
      </c>
      <c r="C15" s="265"/>
      <c r="D15" s="265"/>
      <c r="E15" s="265">
        <v>0</v>
      </c>
      <c r="F15" s="265">
        <v>3</v>
      </c>
      <c r="G15" s="265">
        <v>5</v>
      </c>
      <c r="H15" s="265">
        <v>3</v>
      </c>
      <c r="I15" s="265">
        <v>0</v>
      </c>
      <c r="J15" s="265">
        <v>0</v>
      </c>
      <c r="K15" s="265">
        <v>24</v>
      </c>
      <c r="L15" s="265">
        <v>59</v>
      </c>
      <c r="M15" s="265">
        <v>413</v>
      </c>
      <c r="N15" s="268">
        <v>0</v>
      </c>
    </row>
    <row r="16" spans="2:14" ht="12.75">
      <c r="B16" s="458" t="s">
        <v>276</v>
      </c>
      <c r="C16" s="459"/>
      <c r="D16" s="265"/>
      <c r="E16" s="265">
        <v>0</v>
      </c>
      <c r="F16" s="265">
        <v>1</v>
      </c>
      <c r="G16" s="265">
        <v>1</v>
      </c>
      <c r="H16" s="265">
        <v>0</v>
      </c>
      <c r="I16" s="265">
        <v>0</v>
      </c>
      <c r="J16" s="265">
        <v>0</v>
      </c>
      <c r="K16" s="265">
        <v>3</v>
      </c>
      <c r="L16" s="265">
        <v>3</v>
      </c>
      <c r="M16" s="265">
        <v>0</v>
      </c>
      <c r="N16" s="268">
        <v>0</v>
      </c>
    </row>
    <row r="17" spans="2:14" ht="12.75">
      <c r="B17" s="267" t="s">
        <v>277</v>
      </c>
      <c r="C17" s="265"/>
      <c r="D17" s="265"/>
      <c r="E17" s="265">
        <v>0</v>
      </c>
      <c r="F17" s="265">
        <v>0</v>
      </c>
      <c r="G17" s="265">
        <v>8</v>
      </c>
      <c r="H17" s="265">
        <v>2</v>
      </c>
      <c r="I17" s="265">
        <v>1</v>
      </c>
      <c r="J17" s="265">
        <v>0</v>
      </c>
      <c r="K17" s="265">
        <v>0</v>
      </c>
      <c r="L17" s="265">
        <v>44</v>
      </c>
      <c r="M17" s="265">
        <v>106</v>
      </c>
      <c r="N17" s="268">
        <v>4</v>
      </c>
    </row>
    <row r="18" spans="2:14" ht="12.75">
      <c r="B18" s="267" t="s">
        <v>278</v>
      </c>
      <c r="C18" s="265"/>
      <c r="D18" s="265"/>
      <c r="E18" s="265">
        <v>0</v>
      </c>
      <c r="F18" s="265">
        <v>1</v>
      </c>
      <c r="G18" s="265">
        <v>0</v>
      </c>
      <c r="H18" s="265">
        <v>3</v>
      </c>
      <c r="I18" s="265">
        <v>2</v>
      </c>
      <c r="J18" s="265">
        <v>0</v>
      </c>
      <c r="K18" s="265">
        <v>1</v>
      </c>
      <c r="L18" s="265">
        <v>0</v>
      </c>
      <c r="M18" s="265">
        <v>50</v>
      </c>
      <c r="N18" s="268">
        <v>6</v>
      </c>
    </row>
    <row r="19" spans="2:14" ht="12.75">
      <c r="B19" s="267" t="s">
        <v>279</v>
      </c>
      <c r="C19" s="265"/>
      <c r="D19" s="265"/>
      <c r="E19" s="265">
        <v>0</v>
      </c>
      <c r="F19" s="265">
        <v>23</v>
      </c>
      <c r="G19" s="265">
        <v>11</v>
      </c>
      <c r="H19" s="265">
        <v>2</v>
      </c>
      <c r="I19" s="265">
        <v>0</v>
      </c>
      <c r="J19" s="265">
        <v>0</v>
      </c>
      <c r="K19" s="265">
        <v>326</v>
      </c>
      <c r="L19" s="265">
        <v>148</v>
      </c>
      <c r="M19" s="265"/>
      <c r="N19" s="268">
        <v>0</v>
      </c>
    </row>
    <row r="20" spans="2:14" ht="12.75">
      <c r="B20" s="267" t="s">
        <v>280</v>
      </c>
      <c r="C20" s="265"/>
      <c r="D20" s="265"/>
      <c r="E20" s="265">
        <v>0</v>
      </c>
      <c r="F20" s="265">
        <v>1</v>
      </c>
      <c r="G20" s="265">
        <v>2</v>
      </c>
      <c r="H20" s="265">
        <v>5</v>
      </c>
      <c r="I20" s="265">
        <v>0</v>
      </c>
      <c r="J20" s="265">
        <v>0</v>
      </c>
      <c r="K20" s="265">
        <v>28</v>
      </c>
      <c r="L20" s="265">
        <v>11</v>
      </c>
      <c r="M20" s="265">
        <v>202</v>
      </c>
      <c r="N20" s="268">
        <v>11</v>
      </c>
    </row>
    <row r="21" spans="2:14" ht="12.75">
      <c r="B21" s="267" t="s">
        <v>281</v>
      </c>
      <c r="C21" s="265"/>
      <c r="D21" s="265"/>
      <c r="E21" s="265">
        <v>0</v>
      </c>
      <c r="F21" s="265">
        <v>1</v>
      </c>
      <c r="G21" s="265">
        <v>1</v>
      </c>
      <c r="H21" s="265">
        <v>0</v>
      </c>
      <c r="I21" s="265">
        <v>1</v>
      </c>
      <c r="J21" s="265">
        <v>0</v>
      </c>
      <c r="K21" s="265">
        <v>2</v>
      </c>
      <c r="L21" s="265">
        <v>16</v>
      </c>
      <c r="M21" s="265">
        <v>0</v>
      </c>
      <c r="N21" s="268">
        <v>0</v>
      </c>
    </row>
    <row r="22" spans="2:14" ht="12.75">
      <c r="B22" s="267" t="s">
        <v>4</v>
      </c>
      <c r="C22" s="265"/>
      <c r="D22" s="265"/>
      <c r="E22" s="265">
        <v>0</v>
      </c>
      <c r="F22" s="265">
        <v>88</v>
      </c>
      <c r="G22" s="265">
        <v>73</v>
      </c>
      <c r="H22" s="265">
        <v>45</v>
      </c>
      <c r="I22" s="265">
        <v>43</v>
      </c>
      <c r="J22" s="265">
        <v>0</v>
      </c>
      <c r="K22" s="265">
        <v>528</v>
      </c>
      <c r="L22" s="265">
        <v>789</v>
      </c>
      <c r="M22" s="270">
        <v>4600</v>
      </c>
      <c r="N22" s="271">
        <v>2277</v>
      </c>
    </row>
    <row r="23" spans="2:14" ht="12.75">
      <c r="B23" s="272" t="s">
        <v>282</v>
      </c>
      <c r="C23" s="273"/>
      <c r="D23" s="265"/>
      <c r="E23" s="448"/>
      <c r="F23" s="449"/>
      <c r="G23" s="449"/>
      <c r="H23" s="449"/>
      <c r="I23" s="449"/>
      <c r="J23" s="449"/>
      <c r="K23" s="449"/>
      <c r="L23" s="449"/>
      <c r="M23" s="449"/>
      <c r="N23" s="450"/>
    </row>
    <row r="24" spans="2:14" ht="12.75">
      <c r="B24" s="267" t="s">
        <v>283</v>
      </c>
      <c r="C24" s="265"/>
      <c r="D24" s="265"/>
      <c r="E24" s="265">
        <v>0</v>
      </c>
      <c r="F24" s="265">
        <v>0</v>
      </c>
      <c r="G24" s="265">
        <v>0</v>
      </c>
      <c r="H24" s="265">
        <v>0</v>
      </c>
      <c r="I24" s="265">
        <v>0</v>
      </c>
      <c r="J24" s="265">
        <v>0</v>
      </c>
      <c r="K24" s="265">
        <v>0</v>
      </c>
      <c r="L24" s="265">
        <v>0</v>
      </c>
      <c r="M24" s="265">
        <v>0</v>
      </c>
      <c r="N24" s="268">
        <v>0</v>
      </c>
    </row>
    <row r="25" spans="2:14" ht="12.75">
      <c r="B25" s="267" t="s">
        <v>284</v>
      </c>
      <c r="C25" s="265"/>
      <c r="D25" s="265"/>
      <c r="E25" s="265">
        <v>1</v>
      </c>
      <c r="F25" s="265">
        <v>1</v>
      </c>
      <c r="G25" s="265">
        <v>1</v>
      </c>
      <c r="H25" s="265">
        <v>0</v>
      </c>
      <c r="I25" s="265">
        <v>0</v>
      </c>
      <c r="J25" s="265">
        <v>12</v>
      </c>
      <c r="K25" s="265">
        <v>3</v>
      </c>
      <c r="L25" s="265">
        <v>2</v>
      </c>
      <c r="M25" s="265">
        <v>0</v>
      </c>
      <c r="N25" s="268">
        <v>0</v>
      </c>
    </row>
    <row r="26" spans="2:14" ht="12.75">
      <c r="B26" s="267" t="s">
        <v>285</v>
      </c>
      <c r="C26" s="265"/>
      <c r="D26" s="265"/>
      <c r="E26" s="265">
        <v>0</v>
      </c>
      <c r="F26" s="265">
        <v>0</v>
      </c>
      <c r="G26" s="265">
        <v>1</v>
      </c>
      <c r="H26" s="265">
        <v>0</v>
      </c>
      <c r="I26" s="265">
        <v>1</v>
      </c>
      <c r="J26" s="265">
        <v>0</v>
      </c>
      <c r="K26" s="265">
        <v>0</v>
      </c>
      <c r="L26" s="265">
        <v>82</v>
      </c>
      <c r="M26" s="265">
        <v>0</v>
      </c>
      <c r="N26" s="268">
        <v>4</v>
      </c>
    </row>
    <row r="27" spans="2:14" ht="12.75">
      <c r="B27" s="267" t="s">
        <v>286</v>
      </c>
      <c r="C27" s="265"/>
      <c r="D27" s="265"/>
      <c r="E27" s="265">
        <v>0</v>
      </c>
      <c r="F27" s="265">
        <v>0</v>
      </c>
      <c r="G27" s="265">
        <v>0</v>
      </c>
      <c r="H27" s="265">
        <v>0</v>
      </c>
      <c r="I27" s="265">
        <v>0</v>
      </c>
      <c r="J27" s="265">
        <v>0</v>
      </c>
      <c r="K27" s="265">
        <v>0</v>
      </c>
      <c r="L27" s="265">
        <v>0</v>
      </c>
      <c r="M27" s="265">
        <v>0</v>
      </c>
      <c r="N27" s="268">
        <v>0</v>
      </c>
    </row>
    <row r="28" spans="2:14" ht="12.75">
      <c r="B28" s="267" t="s">
        <v>287</v>
      </c>
      <c r="C28" s="265"/>
      <c r="D28" s="265"/>
      <c r="E28" s="265">
        <v>0</v>
      </c>
      <c r="F28" s="265">
        <v>0</v>
      </c>
      <c r="G28" s="265">
        <v>0</v>
      </c>
      <c r="H28" s="265">
        <v>1</v>
      </c>
      <c r="I28" s="265">
        <v>0</v>
      </c>
      <c r="J28" s="265">
        <v>0</v>
      </c>
      <c r="K28" s="265">
        <v>0</v>
      </c>
      <c r="L28" s="265">
        <v>0</v>
      </c>
      <c r="M28" s="265">
        <v>20</v>
      </c>
      <c r="N28" s="268">
        <v>0</v>
      </c>
    </row>
    <row r="29" spans="2:14" ht="12.75">
      <c r="B29" s="267" t="s">
        <v>288</v>
      </c>
      <c r="C29" s="265"/>
      <c r="D29" s="265"/>
      <c r="E29" s="265">
        <v>1</v>
      </c>
      <c r="F29" s="265">
        <v>8</v>
      </c>
      <c r="G29" s="265">
        <v>0</v>
      </c>
      <c r="H29" s="265">
        <v>0</v>
      </c>
      <c r="I29" s="265">
        <v>3</v>
      </c>
      <c r="J29" s="265">
        <v>10</v>
      </c>
      <c r="K29" s="265">
        <v>39</v>
      </c>
      <c r="L29" s="265">
        <v>0</v>
      </c>
      <c r="M29" s="265">
        <v>0</v>
      </c>
      <c r="N29" s="268">
        <v>16</v>
      </c>
    </row>
    <row r="30" spans="2:14" ht="12.75">
      <c r="B30" s="267" t="s">
        <v>289</v>
      </c>
      <c r="C30" s="265"/>
      <c r="D30" s="265"/>
      <c r="E30" s="265">
        <v>40</v>
      </c>
      <c r="F30" s="265">
        <v>33</v>
      </c>
      <c r="G30" s="265">
        <v>36</v>
      </c>
      <c r="H30" s="265">
        <v>42</v>
      </c>
      <c r="I30" s="265">
        <v>58</v>
      </c>
      <c r="J30" s="265">
        <v>1816</v>
      </c>
      <c r="K30" s="265">
        <v>1157</v>
      </c>
      <c r="L30" s="265">
        <v>1472</v>
      </c>
      <c r="M30" s="265">
        <v>1515</v>
      </c>
      <c r="N30" s="268">
        <v>1276</v>
      </c>
    </row>
    <row r="31" spans="2:14" ht="12.75">
      <c r="B31" s="274" t="s">
        <v>4</v>
      </c>
      <c r="C31" s="275"/>
      <c r="D31" s="275"/>
      <c r="E31" s="275">
        <f aca="true" t="shared" si="0" ref="E31:N31">SUM(E24:E30)</f>
        <v>42</v>
      </c>
      <c r="F31" s="275">
        <f t="shared" si="0"/>
        <v>42</v>
      </c>
      <c r="G31" s="275">
        <f t="shared" si="0"/>
        <v>38</v>
      </c>
      <c r="H31" s="275">
        <f t="shared" si="0"/>
        <v>43</v>
      </c>
      <c r="I31" s="275">
        <f t="shared" si="0"/>
        <v>62</v>
      </c>
      <c r="J31" s="275">
        <f t="shared" si="0"/>
        <v>1838</v>
      </c>
      <c r="K31" s="275">
        <f t="shared" si="0"/>
        <v>1199</v>
      </c>
      <c r="L31" s="275">
        <f t="shared" si="0"/>
        <v>1556</v>
      </c>
      <c r="M31" s="275">
        <f t="shared" si="0"/>
        <v>1535</v>
      </c>
      <c r="N31" s="276">
        <f t="shared" si="0"/>
        <v>1296</v>
      </c>
    </row>
    <row r="32" spans="2:14" ht="13.5" thickBot="1">
      <c r="B32" s="277" t="s">
        <v>290</v>
      </c>
      <c r="C32" s="278"/>
      <c r="D32" s="278"/>
      <c r="E32" s="278">
        <v>42</v>
      </c>
      <c r="F32" s="278">
        <v>130</v>
      </c>
      <c r="G32" s="278">
        <v>111</v>
      </c>
      <c r="H32" s="278">
        <v>98</v>
      </c>
      <c r="I32" s="278">
        <v>105</v>
      </c>
      <c r="J32" s="278">
        <v>1838</v>
      </c>
      <c r="K32" s="278">
        <v>1727</v>
      </c>
      <c r="L32" s="278">
        <v>2345</v>
      </c>
      <c r="M32" s="278">
        <v>6135</v>
      </c>
      <c r="N32" s="279">
        <v>3573</v>
      </c>
    </row>
    <row r="35" spans="2:16" ht="12.75"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</row>
    <row r="36" spans="2:16" ht="12.75"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</row>
    <row r="37" spans="2:16" ht="12.75"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</row>
    <row r="38" spans="2:16" ht="12.75"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</row>
    <row r="39" spans="2:16" ht="12.75"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</row>
    <row r="40" spans="2:16" ht="12.75"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</row>
    <row r="41" spans="2:16" ht="12.75"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</row>
    <row r="42" spans="2:16" ht="13.5" customHeight="1"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</row>
    <row r="43" spans="2:16" ht="12.75"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</row>
    <row r="44" spans="2:16" ht="12.75"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</row>
    <row r="45" spans="2:16" ht="12.75"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</row>
    <row r="46" spans="2:16" ht="12.75"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</row>
    <row r="47" spans="2:16" ht="12.75"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</row>
    <row r="48" spans="2:16" ht="12.75"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</row>
    <row r="49" spans="2:16" ht="12.75"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</row>
    <row r="50" spans="2:16" ht="12.75"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</row>
    <row r="51" spans="2:16" ht="12.75"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</row>
    <row r="52" spans="2:16" ht="12.75"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</row>
    <row r="53" spans="2:16" ht="12.75"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</row>
    <row r="54" spans="2:16" ht="12.75"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</row>
    <row r="55" spans="2:16" ht="12.75"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</row>
  </sheetData>
  <mergeCells count="7">
    <mergeCell ref="E23:N23"/>
    <mergeCell ref="B6:N6"/>
    <mergeCell ref="B5:C5"/>
    <mergeCell ref="C2:N2"/>
    <mergeCell ref="B3:M3"/>
    <mergeCell ref="B16:C16"/>
    <mergeCell ref="E12:N12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19"/>
  <sheetViews>
    <sheetView showGridLines="0" workbookViewId="0" topLeftCell="B1">
      <selection activeCell="E5" sqref="E5"/>
    </sheetView>
  </sheetViews>
  <sheetFormatPr defaultColWidth="9.140625" defaultRowHeight="12.75"/>
  <cols>
    <col min="1" max="1" width="16.00390625" style="281" customWidth="1"/>
    <col min="2" max="2" width="4.140625" style="281" customWidth="1"/>
    <col min="3" max="3" width="19.421875" style="281" customWidth="1"/>
    <col min="4" max="4" width="20.421875" style="281" customWidth="1"/>
    <col min="5" max="5" width="12.421875" style="281" customWidth="1"/>
    <col min="6" max="6" width="25.140625" style="281" customWidth="1"/>
    <col min="7" max="7" width="25.28125" style="281" customWidth="1"/>
    <col min="8" max="16384" width="9.140625" style="281" customWidth="1"/>
  </cols>
  <sheetData>
    <row r="1" ht="27" customHeight="1"/>
    <row r="2" spans="2:7" ht="12.75">
      <c r="B2" s="281" t="s">
        <v>292</v>
      </c>
      <c r="E2" s="460" t="s">
        <v>293</v>
      </c>
      <c r="F2" s="460"/>
      <c r="G2" s="460"/>
    </row>
    <row r="3" spans="2:7" ht="12.75">
      <c r="B3" s="461" t="s">
        <v>323</v>
      </c>
      <c r="C3" s="461"/>
      <c r="D3" s="461"/>
      <c r="E3" s="461"/>
      <c r="F3" s="461"/>
      <c r="G3" s="461"/>
    </row>
    <row r="5" spans="2:7" ht="12.75">
      <c r="B5" s="282" t="s">
        <v>294</v>
      </c>
      <c r="C5" s="282"/>
      <c r="D5" s="282"/>
      <c r="E5" s="283"/>
      <c r="F5" s="283"/>
      <c r="G5" s="283"/>
    </row>
    <row r="6" spans="2:7" ht="13.5" thickBot="1">
      <c r="B6" s="283"/>
      <c r="C6" s="283"/>
      <c r="D6" s="283"/>
      <c r="E6" s="283"/>
      <c r="F6" s="283"/>
      <c r="G6" s="283"/>
    </row>
    <row r="7" spans="2:7" ht="12.75">
      <c r="B7" s="284" t="s">
        <v>295</v>
      </c>
      <c r="C7" s="285" t="s">
        <v>296</v>
      </c>
      <c r="D7" s="285" t="s">
        <v>297</v>
      </c>
      <c r="E7" s="285" t="s">
        <v>298</v>
      </c>
      <c r="F7" s="285" t="s">
        <v>299</v>
      </c>
      <c r="G7" s="286" t="s">
        <v>300</v>
      </c>
    </row>
    <row r="8" spans="2:7" ht="12.75">
      <c r="B8" s="287" t="s">
        <v>155</v>
      </c>
      <c r="C8" s="288" t="s">
        <v>301</v>
      </c>
      <c r="D8" s="288" t="s">
        <v>302</v>
      </c>
      <c r="E8" s="289">
        <v>38022</v>
      </c>
      <c r="F8" s="288" t="s">
        <v>303</v>
      </c>
      <c r="G8" s="290" t="s">
        <v>304</v>
      </c>
    </row>
    <row r="9" spans="2:7" ht="12.75">
      <c r="B9" s="291"/>
      <c r="C9" s="292"/>
      <c r="D9" s="292"/>
      <c r="E9" s="292"/>
      <c r="F9" s="292"/>
      <c r="G9" s="293"/>
    </row>
    <row r="10" spans="2:7" ht="12.75">
      <c r="B10" s="287" t="s">
        <v>157</v>
      </c>
      <c r="C10" s="288" t="s">
        <v>305</v>
      </c>
      <c r="D10" s="288" t="s">
        <v>306</v>
      </c>
      <c r="E10" s="289">
        <v>38172</v>
      </c>
      <c r="F10" s="288" t="s">
        <v>307</v>
      </c>
      <c r="G10" s="290" t="s">
        <v>308</v>
      </c>
    </row>
    <row r="11" spans="2:7" ht="12.75">
      <c r="B11" s="291"/>
      <c r="C11" s="292"/>
      <c r="D11" s="292"/>
      <c r="E11" s="294"/>
      <c r="F11" s="292"/>
      <c r="G11" s="293"/>
    </row>
    <row r="12" spans="2:7" ht="12.75">
      <c r="B12" s="287" t="s">
        <v>159</v>
      </c>
      <c r="C12" s="295" t="s">
        <v>309</v>
      </c>
      <c r="D12" s="288" t="s">
        <v>310</v>
      </c>
      <c r="E12" s="289">
        <v>38216</v>
      </c>
      <c r="F12" s="288" t="s">
        <v>311</v>
      </c>
      <c r="G12" s="290" t="s">
        <v>312</v>
      </c>
    </row>
    <row r="13" spans="2:7" ht="12.75">
      <c r="B13" s="291"/>
      <c r="C13" s="292"/>
      <c r="D13" s="292"/>
      <c r="E13" s="292"/>
      <c r="F13" s="292"/>
      <c r="G13" s="293"/>
    </row>
    <row r="14" spans="2:7" ht="12.75">
      <c r="B14" s="287" t="s">
        <v>161</v>
      </c>
      <c r="C14" s="288" t="s">
        <v>313</v>
      </c>
      <c r="D14" s="288" t="s">
        <v>314</v>
      </c>
      <c r="E14" s="289">
        <v>38216</v>
      </c>
      <c r="F14" s="288" t="s">
        <v>315</v>
      </c>
      <c r="G14" s="290" t="s">
        <v>316</v>
      </c>
    </row>
    <row r="15" spans="2:7" ht="12.75">
      <c r="B15" s="291"/>
      <c r="C15" s="292"/>
      <c r="D15" s="292"/>
      <c r="E15" s="292"/>
      <c r="F15" s="292"/>
      <c r="G15" s="293"/>
    </row>
    <row r="16" spans="2:7" ht="12.75">
      <c r="B16" s="296" t="s">
        <v>163</v>
      </c>
      <c r="C16" s="297" t="s">
        <v>317</v>
      </c>
      <c r="D16" s="297" t="s">
        <v>318</v>
      </c>
      <c r="E16" s="298">
        <v>38251</v>
      </c>
      <c r="F16" s="297" t="s">
        <v>319</v>
      </c>
      <c r="G16" s="299" t="s">
        <v>320</v>
      </c>
    </row>
    <row r="17" spans="2:7" ht="12.75">
      <c r="B17" s="291"/>
      <c r="C17" s="292"/>
      <c r="D17" s="292"/>
      <c r="E17" s="294"/>
      <c r="F17" s="292"/>
      <c r="G17" s="293"/>
    </row>
    <row r="18" spans="2:7" ht="12.75">
      <c r="B18" s="296" t="s">
        <v>165</v>
      </c>
      <c r="C18" s="297" t="s">
        <v>317</v>
      </c>
      <c r="D18" s="297" t="s">
        <v>321</v>
      </c>
      <c r="E18" s="298">
        <v>38293</v>
      </c>
      <c r="F18" s="297" t="s">
        <v>322</v>
      </c>
      <c r="G18" s="299" t="s">
        <v>308</v>
      </c>
    </row>
    <row r="19" spans="2:7" ht="13.5" thickBot="1">
      <c r="B19" s="300"/>
      <c r="C19" s="301"/>
      <c r="D19" s="301"/>
      <c r="E19" s="301"/>
      <c r="F19" s="301"/>
      <c r="G19" s="302"/>
    </row>
  </sheetData>
  <mergeCells count="2">
    <mergeCell ref="E2:G2"/>
    <mergeCell ref="B3:G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K32"/>
  <sheetViews>
    <sheetView showGridLines="0" zoomScale="80" zoomScaleNormal="80" workbookViewId="0" topLeftCell="A1">
      <selection activeCell="E25" sqref="E25"/>
    </sheetView>
  </sheetViews>
  <sheetFormatPr defaultColWidth="9.140625" defaultRowHeight="12.75"/>
  <cols>
    <col min="1" max="1" width="5.57421875" style="1" customWidth="1"/>
    <col min="2" max="2" width="12.28125" style="1" customWidth="1"/>
    <col min="3" max="3" width="8.8515625" style="1" bestFit="1" customWidth="1"/>
    <col min="4" max="4" width="23.00390625" style="1" customWidth="1"/>
    <col min="5" max="5" width="14.8515625" style="1" bestFit="1" customWidth="1"/>
    <col min="6" max="6" width="13.421875" style="1" customWidth="1"/>
    <col min="7" max="8" width="11.8515625" style="1" bestFit="1" customWidth="1"/>
    <col min="9" max="9" width="7.28125" style="1" bestFit="1" customWidth="1"/>
    <col min="10" max="10" width="13.8515625" style="1" customWidth="1"/>
    <col min="11" max="11" width="13.7109375" style="1" customWidth="1"/>
    <col min="12" max="16384" width="9.140625" style="1" customWidth="1"/>
  </cols>
  <sheetData>
    <row r="1" spans="2:9" s="18" customFormat="1" ht="12.75">
      <c r="B1" s="303" t="s">
        <v>324</v>
      </c>
      <c r="C1" s="303"/>
      <c r="D1" s="303"/>
      <c r="E1" s="303"/>
      <c r="F1" s="303"/>
      <c r="G1" s="303"/>
      <c r="H1" s="303"/>
      <c r="I1" s="303"/>
    </row>
    <row r="3" spans="2:11" ht="13.5" thickBot="1">
      <c r="B3" s="311" t="s">
        <v>325</v>
      </c>
      <c r="C3" s="312"/>
      <c r="D3" s="312"/>
      <c r="E3" s="312"/>
      <c r="F3" s="312"/>
      <c r="G3" s="312"/>
      <c r="H3" s="312"/>
      <c r="I3" s="312"/>
      <c r="J3" s="462"/>
      <c r="K3" s="462"/>
    </row>
    <row r="4" spans="2:9" ht="14.25" customHeight="1">
      <c r="B4" s="463" t="s">
        <v>326</v>
      </c>
      <c r="C4" s="464"/>
      <c r="D4" s="465"/>
      <c r="E4" s="466" t="s">
        <v>327</v>
      </c>
      <c r="F4" s="467"/>
      <c r="G4" s="467"/>
      <c r="H4" s="468"/>
      <c r="I4" s="469" t="s">
        <v>4</v>
      </c>
    </row>
    <row r="5" spans="2:9" ht="12.75">
      <c r="B5" s="470"/>
      <c r="C5" s="471"/>
      <c r="D5" s="472"/>
      <c r="E5" s="168" t="s">
        <v>328</v>
      </c>
      <c r="F5" s="473" t="s">
        <v>329</v>
      </c>
      <c r="G5" s="474"/>
      <c r="H5" s="168" t="s">
        <v>330</v>
      </c>
      <c r="I5" s="475"/>
    </row>
    <row r="6" spans="2:9" ht="12.75">
      <c r="B6" s="476"/>
      <c r="C6" s="477"/>
      <c r="D6" s="478"/>
      <c r="E6" s="168" t="s">
        <v>331</v>
      </c>
      <c r="F6" s="168" t="s">
        <v>332</v>
      </c>
      <c r="G6" s="168" t="s">
        <v>333</v>
      </c>
      <c r="H6" s="168" t="s">
        <v>334</v>
      </c>
      <c r="I6" s="475"/>
    </row>
    <row r="7" spans="2:9" ht="12.75">
      <c r="B7" s="479" t="s">
        <v>335</v>
      </c>
      <c r="C7" s="480" t="s">
        <v>336</v>
      </c>
      <c r="D7" s="98" t="s">
        <v>337</v>
      </c>
      <c r="E7" s="168">
        <v>0</v>
      </c>
      <c r="F7" s="98">
        <v>4</v>
      </c>
      <c r="G7" s="98">
        <v>3</v>
      </c>
      <c r="H7" s="168">
        <v>0</v>
      </c>
      <c r="I7" s="481">
        <v>7</v>
      </c>
    </row>
    <row r="8" spans="2:9" ht="12.75">
      <c r="B8" s="482"/>
      <c r="C8" s="483"/>
      <c r="D8" s="98" t="s">
        <v>338</v>
      </c>
      <c r="E8" s="168">
        <v>0</v>
      </c>
      <c r="F8" s="98">
        <v>0</v>
      </c>
      <c r="G8" s="98">
        <v>0</v>
      </c>
      <c r="H8" s="168">
        <v>0</v>
      </c>
      <c r="I8" s="481">
        <v>0</v>
      </c>
    </row>
    <row r="9" spans="2:9" ht="12.75">
      <c r="B9" s="482"/>
      <c r="C9" s="483"/>
      <c r="D9" s="98" t="s">
        <v>339</v>
      </c>
      <c r="E9" s="168">
        <v>0</v>
      </c>
      <c r="F9" s="98">
        <v>0</v>
      </c>
      <c r="G9" s="98">
        <v>0</v>
      </c>
      <c r="H9" s="168">
        <v>0</v>
      </c>
      <c r="I9" s="481">
        <v>0</v>
      </c>
    </row>
    <row r="10" spans="2:9" ht="12.75">
      <c r="B10" s="482"/>
      <c r="C10" s="484"/>
      <c r="D10" s="98" t="s">
        <v>340</v>
      </c>
      <c r="E10" s="168">
        <v>0</v>
      </c>
      <c r="F10" s="98">
        <v>0</v>
      </c>
      <c r="G10" s="98">
        <v>0</v>
      </c>
      <c r="H10" s="168">
        <v>0</v>
      </c>
      <c r="I10" s="481">
        <v>0</v>
      </c>
    </row>
    <row r="11" spans="2:9" ht="12.75">
      <c r="B11" s="482"/>
      <c r="C11" s="480" t="s">
        <v>341</v>
      </c>
      <c r="D11" s="98" t="s">
        <v>342</v>
      </c>
      <c r="E11" s="168">
        <v>0</v>
      </c>
      <c r="F11" s="98">
        <v>10</v>
      </c>
      <c r="G11" s="98">
        <v>14</v>
      </c>
      <c r="H11" s="168">
        <v>0</v>
      </c>
      <c r="I11" s="481">
        <v>24</v>
      </c>
    </row>
    <row r="12" spans="2:9" ht="12.75">
      <c r="B12" s="482"/>
      <c r="C12" s="483"/>
      <c r="D12" s="98" t="s">
        <v>343</v>
      </c>
      <c r="E12" s="168">
        <v>0</v>
      </c>
      <c r="F12" s="98">
        <v>2</v>
      </c>
      <c r="G12" s="98">
        <v>0</v>
      </c>
      <c r="H12" s="168">
        <v>0</v>
      </c>
      <c r="I12" s="481">
        <v>2</v>
      </c>
    </row>
    <row r="13" spans="2:9" ht="12.75">
      <c r="B13" s="482"/>
      <c r="C13" s="483"/>
      <c r="D13" s="98" t="s">
        <v>344</v>
      </c>
      <c r="E13" s="168">
        <v>0</v>
      </c>
      <c r="F13" s="98">
        <v>0</v>
      </c>
      <c r="G13" s="98">
        <v>0</v>
      </c>
      <c r="H13" s="168">
        <v>0</v>
      </c>
      <c r="I13" s="481">
        <v>0</v>
      </c>
    </row>
    <row r="14" spans="2:9" ht="12.75">
      <c r="B14" s="482"/>
      <c r="C14" s="483"/>
      <c r="D14" s="98" t="s">
        <v>345</v>
      </c>
      <c r="E14" s="168">
        <v>0</v>
      </c>
      <c r="F14" s="98">
        <v>0</v>
      </c>
      <c r="G14" s="98">
        <v>0</v>
      </c>
      <c r="H14" s="168">
        <v>0</v>
      </c>
      <c r="I14" s="481">
        <v>0</v>
      </c>
    </row>
    <row r="15" spans="2:9" ht="12.75">
      <c r="B15" s="482"/>
      <c r="C15" s="483"/>
      <c r="D15" s="98" t="s">
        <v>338</v>
      </c>
      <c r="E15" s="168">
        <v>0</v>
      </c>
      <c r="F15" s="98">
        <v>0</v>
      </c>
      <c r="G15" s="98">
        <v>0</v>
      </c>
      <c r="H15" s="168">
        <v>0</v>
      </c>
      <c r="I15" s="481">
        <v>0</v>
      </c>
    </row>
    <row r="16" spans="2:9" ht="12.75">
      <c r="B16" s="482"/>
      <c r="C16" s="483"/>
      <c r="D16" s="98" t="s">
        <v>346</v>
      </c>
      <c r="E16" s="168">
        <v>0</v>
      </c>
      <c r="F16" s="98">
        <v>0</v>
      </c>
      <c r="G16" s="98">
        <v>0</v>
      </c>
      <c r="H16" s="168">
        <v>0</v>
      </c>
      <c r="I16" s="481">
        <v>0</v>
      </c>
    </row>
    <row r="17" spans="2:9" ht="12.75">
      <c r="B17" s="482"/>
      <c r="C17" s="483"/>
      <c r="D17" s="98" t="s">
        <v>347</v>
      </c>
      <c r="E17" s="168">
        <v>0</v>
      </c>
      <c r="F17" s="98">
        <v>0</v>
      </c>
      <c r="G17" s="98">
        <v>0</v>
      </c>
      <c r="H17" s="168">
        <v>0</v>
      </c>
      <c r="I17" s="481">
        <v>0</v>
      </c>
    </row>
    <row r="18" spans="2:9" ht="12.75">
      <c r="B18" s="485"/>
      <c r="C18" s="484"/>
      <c r="D18" s="98" t="s">
        <v>36</v>
      </c>
      <c r="E18" s="168">
        <v>0</v>
      </c>
      <c r="F18" s="98">
        <v>8</v>
      </c>
      <c r="G18" s="98">
        <v>0</v>
      </c>
      <c r="H18" s="168">
        <v>0</v>
      </c>
      <c r="I18" s="481">
        <v>8</v>
      </c>
    </row>
    <row r="19" spans="2:9" ht="13.5" thickBot="1">
      <c r="B19" s="486" t="s">
        <v>4</v>
      </c>
      <c r="C19" s="487"/>
      <c r="D19" s="488"/>
      <c r="E19" s="489">
        <v>0</v>
      </c>
      <c r="F19" s="122">
        <f>SUM(F7:F18)</f>
        <v>24</v>
      </c>
      <c r="G19" s="122">
        <v>17</v>
      </c>
      <c r="H19" s="489">
        <v>0</v>
      </c>
      <c r="I19" s="490">
        <v>41</v>
      </c>
    </row>
    <row r="20" spans="2:8" ht="12.75">
      <c r="B20" s="25"/>
      <c r="C20" s="25"/>
      <c r="D20" s="25"/>
      <c r="E20" s="25"/>
      <c r="F20" s="25"/>
      <c r="G20" s="25"/>
      <c r="H20" s="25"/>
    </row>
    <row r="21" spans="2:8" ht="12.75">
      <c r="B21" s="23"/>
      <c r="C21" s="23"/>
      <c r="D21" s="23"/>
      <c r="E21" s="23"/>
      <c r="F21" s="23"/>
      <c r="G21" s="23"/>
      <c r="H21" s="23"/>
    </row>
    <row r="22" spans="2:8" ht="12.75">
      <c r="B22" s="23"/>
      <c r="C22" s="23"/>
      <c r="D22" s="23"/>
      <c r="E22" s="23"/>
      <c r="F22" s="23"/>
      <c r="G22" s="23"/>
      <c r="H22" s="23"/>
    </row>
    <row r="23" spans="2:8" ht="12.75">
      <c r="B23" s="23"/>
      <c r="C23" s="23"/>
      <c r="D23" s="23"/>
      <c r="E23" s="23"/>
      <c r="F23" s="23"/>
      <c r="G23" s="23"/>
      <c r="H23" s="23"/>
    </row>
    <row r="24" spans="2:8" ht="12.75">
      <c r="B24" s="23"/>
      <c r="C24" s="23"/>
      <c r="D24" s="23"/>
      <c r="E24" s="23"/>
      <c r="F24" s="23"/>
      <c r="G24" s="23"/>
      <c r="H24" s="23"/>
    </row>
    <row r="25" spans="2:8" ht="12.75">
      <c r="B25" s="23"/>
      <c r="C25" s="23"/>
      <c r="D25" s="23"/>
      <c r="E25" s="23"/>
      <c r="F25" s="23"/>
      <c r="G25" s="23"/>
      <c r="H25" s="23"/>
    </row>
    <row r="26" spans="2:8" ht="12.75">
      <c r="B26" s="23"/>
      <c r="C26" s="23"/>
      <c r="D26" s="23"/>
      <c r="E26" s="23"/>
      <c r="F26" s="23"/>
      <c r="G26" s="23"/>
      <c r="H26" s="23"/>
    </row>
    <row r="27" spans="2:8" ht="12.75">
      <c r="B27" s="23"/>
      <c r="C27" s="23"/>
      <c r="D27" s="23"/>
      <c r="E27" s="23"/>
      <c r="F27" s="23"/>
      <c r="G27" s="23"/>
      <c r="H27" s="23"/>
    </row>
    <row r="28" spans="2:8" ht="12.75">
      <c r="B28" s="23"/>
      <c r="C28" s="23"/>
      <c r="D28" s="23"/>
      <c r="E28" s="23"/>
      <c r="F28" s="23"/>
      <c r="G28" s="23"/>
      <c r="H28" s="23"/>
    </row>
    <row r="29" spans="2:8" ht="12.75">
      <c r="B29" s="23"/>
      <c r="C29" s="23"/>
      <c r="D29" s="23"/>
      <c r="E29" s="23"/>
      <c r="F29" s="23"/>
      <c r="G29" s="23"/>
      <c r="H29" s="23"/>
    </row>
    <row r="30" spans="2:8" ht="12.75">
      <c r="B30" s="23"/>
      <c r="C30" s="23"/>
      <c r="D30" s="23"/>
      <c r="E30" s="23"/>
      <c r="F30" s="23"/>
      <c r="G30" s="23"/>
      <c r="H30" s="23"/>
    </row>
    <row r="31" spans="2:8" ht="12.75">
      <c r="B31" s="23"/>
      <c r="C31" s="23"/>
      <c r="D31" s="23"/>
      <c r="E31" s="23"/>
      <c r="F31" s="23"/>
      <c r="G31" s="23"/>
      <c r="H31" s="23"/>
    </row>
    <row r="32" spans="2:8" ht="12.75">
      <c r="B32" s="23"/>
      <c r="C32" s="23"/>
      <c r="D32" s="23"/>
      <c r="E32" s="23"/>
      <c r="F32" s="23"/>
      <c r="G32" s="23"/>
      <c r="H32" s="23"/>
    </row>
  </sheetData>
  <mergeCells count="10">
    <mergeCell ref="B1:I1"/>
    <mergeCell ref="B3:I3"/>
    <mergeCell ref="B7:B18"/>
    <mergeCell ref="C7:C10"/>
    <mergeCell ref="C11:C18"/>
    <mergeCell ref="I4:I6"/>
    <mergeCell ref="B19:D19"/>
    <mergeCell ref="E4:H4"/>
    <mergeCell ref="B4:D6"/>
    <mergeCell ref="F5:G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U26"/>
  <sheetViews>
    <sheetView showGridLines="0" zoomScale="90" zoomScaleNormal="90" zoomScaleSheetLayoutView="75" workbookViewId="0" topLeftCell="D1">
      <selection activeCell="M24" sqref="M24"/>
    </sheetView>
  </sheetViews>
  <sheetFormatPr defaultColWidth="9.140625" defaultRowHeight="12.75"/>
  <cols>
    <col min="1" max="1" width="2.8515625" style="0" customWidth="1"/>
    <col min="2" max="2" width="4.7109375" style="0" customWidth="1"/>
    <col min="3" max="3" width="11.57421875" style="0" customWidth="1"/>
    <col min="4" max="4" width="11.28125" style="0" customWidth="1"/>
    <col min="5" max="5" width="11.00390625" style="0" customWidth="1"/>
    <col min="6" max="6" width="5.8515625" style="0" bestFit="1" customWidth="1"/>
    <col min="7" max="7" width="6.00390625" style="0" customWidth="1"/>
    <col min="8" max="8" width="6.421875" style="0" bestFit="1" customWidth="1"/>
    <col min="9" max="9" width="6.421875" style="0" customWidth="1"/>
    <col min="10" max="12" width="5.8515625" style="0" bestFit="1" customWidth="1"/>
    <col min="13" max="13" width="5.8515625" style="0" customWidth="1"/>
    <col min="14" max="15" width="5.8515625" style="0" bestFit="1" customWidth="1"/>
    <col min="16" max="16" width="5.57421875" style="0" bestFit="1" customWidth="1"/>
    <col min="17" max="17" width="5.57421875" style="0" customWidth="1"/>
    <col min="18" max="18" width="6.00390625" style="0" bestFit="1" customWidth="1"/>
    <col min="19" max="20" width="5.57421875" style="0" bestFit="1" customWidth="1"/>
    <col min="21" max="21" width="5.57421875" style="0" customWidth="1"/>
  </cols>
  <sheetData>
    <row r="1" ht="36.75" customHeight="1"/>
    <row r="2" spans="2:21" s="38" customFormat="1" ht="12.75">
      <c r="B2" s="190" t="s">
        <v>348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</row>
    <row r="3" spans="2:21" ht="13.5" thickBot="1">
      <c r="B3" s="417" t="s">
        <v>349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38"/>
    </row>
    <row r="4" spans="2:21" ht="14.25" customHeight="1">
      <c r="B4" s="492"/>
      <c r="C4" s="493"/>
      <c r="D4" s="493"/>
      <c r="E4" s="494"/>
      <c r="F4" s="492" t="s">
        <v>350</v>
      </c>
      <c r="G4" s="493"/>
      <c r="H4" s="493"/>
      <c r="I4" s="494"/>
      <c r="J4" s="492" t="s">
        <v>334</v>
      </c>
      <c r="K4" s="493"/>
      <c r="L4" s="493"/>
      <c r="M4" s="494"/>
      <c r="N4" s="492" t="s">
        <v>331</v>
      </c>
      <c r="O4" s="493"/>
      <c r="P4" s="493"/>
      <c r="Q4" s="494"/>
      <c r="R4" s="495" t="s">
        <v>4</v>
      </c>
      <c r="S4" s="496"/>
      <c r="T4" s="496"/>
      <c r="U4" s="497"/>
    </row>
    <row r="5" spans="2:21" ht="14.25" customHeight="1" thickBot="1">
      <c r="B5" s="498"/>
      <c r="C5" s="499"/>
      <c r="D5" s="499"/>
      <c r="E5" s="500"/>
      <c r="F5" s="501"/>
      <c r="G5" s="502"/>
      <c r="H5" s="502"/>
      <c r="I5" s="503"/>
      <c r="J5" s="501"/>
      <c r="K5" s="502"/>
      <c r="L5" s="502"/>
      <c r="M5" s="503"/>
      <c r="N5" s="501"/>
      <c r="O5" s="502"/>
      <c r="P5" s="502"/>
      <c r="Q5" s="503"/>
      <c r="R5" s="504"/>
      <c r="S5" s="505"/>
      <c r="T5" s="505"/>
      <c r="U5" s="506"/>
    </row>
    <row r="6" spans="2:21" ht="13.5" thickBot="1">
      <c r="B6" s="501"/>
      <c r="C6" s="502"/>
      <c r="D6" s="502"/>
      <c r="E6" s="503"/>
      <c r="F6" s="507">
        <v>2001</v>
      </c>
      <c r="G6" s="508">
        <v>2002</v>
      </c>
      <c r="H6" s="508">
        <v>2003</v>
      </c>
      <c r="I6" s="508">
        <v>2004</v>
      </c>
      <c r="J6" s="508">
        <v>2001</v>
      </c>
      <c r="K6" s="508">
        <v>2002</v>
      </c>
      <c r="L6" s="508">
        <v>2003</v>
      </c>
      <c r="M6" s="509">
        <v>2004</v>
      </c>
      <c r="N6" s="507">
        <v>2001</v>
      </c>
      <c r="O6" s="508">
        <v>2002</v>
      </c>
      <c r="P6" s="508">
        <v>2003</v>
      </c>
      <c r="Q6" s="509">
        <v>2004</v>
      </c>
      <c r="R6" s="507">
        <v>2001</v>
      </c>
      <c r="S6" s="508">
        <v>2002</v>
      </c>
      <c r="T6" s="508">
        <v>2003</v>
      </c>
      <c r="U6" s="510">
        <v>2004</v>
      </c>
    </row>
    <row r="7" spans="2:21" ht="12.75" customHeight="1">
      <c r="B7" s="511" t="s">
        <v>351</v>
      </c>
      <c r="C7" s="512"/>
      <c r="D7" s="512"/>
      <c r="E7" s="512"/>
      <c r="F7" s="513">
        <v>9.2</v>
      </c>
      <c r="G7" s="513">
        <v>11.13</v>
      </c>
      <c r="H7" s="514">
        <v>24.1</v>
      </c>
      <c r="I7" s="515">
        <v>26</v>
      </c>
      <c r="J7" s="516">
        <v>2</v>
      </c>
      <c r="K7" s="517">
        <v>1</v>
      </c>
      <c r="L7" s="518">
        <v>3</v>
      </c>
      <c r="M7" s="519">
        <v>3</v>
      </c>
      <c r="N7" s="520">
        <v>3.17</v>
      </c>
      <c r="O7" s="513">
        <v>2.42</v>
      </c>
      <c r="P7" s="521">
        <v>2.49</v>
      </c>
      <c r="Q7" s="522">
        <v>2.05</v>
      </c>
      <c r="R7" s="523">
        <f aca="true" t="shared" si="0" ref="R7:R16">SUM(F7+J7+N7)</f>
        <v>14.37</v>
      </c>
      <c r="S7" s="524">
        <f aca="true" t="shared" si="1" ref="S7:S16">SUM(G7+K7+O7)</f>
        <v>14.55</v>
      </c>
      <c r="T7" s="524">
        <f aca="true" t="shared" si="2" ref="T7:T16">SUM(H7+L7+P7)</f>
        <v>29.590000000000003</v>
      </c>
      <c r="U7" s="525">
        <v>31.05</v>
      </c>
    </row>
    <row r="8" spans="2:21" ht="12.75">
      <c r="B8" s="498" t="s">
        <v>3</v>
      </c>
      <c r="C8" s="499" t="s">
        <v>352</v>
      </c>
      <c r="D8" s="526" t="s">
        <v>353</v>
      </c>
      <c r="E8" s="527" t="s">
        <v>354</v>
      </c>
      <c r="F8" s="528">
        <v>2.5</v>
      </c>
      <c r="G8" s="528">
        <v>2.81</v>
      </c>
      <c r="H8" s="528">
        <v>0</v>
      </c>
      <c r="I8" s="529">
        <v>0</v>
      </c>
      <c r="J8" s="530">
        <v>0</v>
      </c>
      <c r="K8" s="528">
        <v>0</v>
      </c>
      <c r="L8" s="528">
        <v>0</v>
      </c>
      <c r="M8" s="531">
        <v>0</v>
      </c>
      <c r="N8" s="530">
        <v>0</v>
      </c>
      <c r="O8" s="528">
        <v>0</v>
      </c>
      <c r="P8" s="528">
        <v>0</v>
      </c>
      <c r="Q8" s="532">
        <v>0</v>
      </c>
      <c r="R8" s="533">
        <f t="shared" si="0"/>
        <v>2.5</v>
      </c>
      <c r="S8" s="534">
        <f t="shared" si="1"/>
        <v>2.81</v>
      </c>
      <c r="T8" s="534">
        <f t="shared" si="2"/>
        <v>0</v>
      </c>
      <c r="U8" s="535">
        <v>0</v>
      </c>
    </row>
    <row r="9" spans="2:21" ht="12.75">
      <c r="B9" s="498"/>
      <c r="C9" s="499"/>
      <c r="D9" s="526"/>
      <c r="E9" s="527" t="s">
        <v>355</v>
      </c>
      <c r="F9" s="528">
        <v>0</v>
      </c>
      <c r="G9" s="528">
        <v>0</v>
      </c>
      <c r="H9" s="528">
        <v>0</v>
      </c>
      <c r="I9" s="529">
        <v>0</v>
      </c>
      <c r="J9" s="530">
        <v>0</v>
      </c>
      <c r="K9" s="528">
        <v>0</v>
      </c>
      <c r="L9" s="528">
        <v>0</v>
      </c>
      <c r="M9" s="536">
        <v>0</v>
      </c>
      <c r="N9" s="530">
        <v>0</v>
      </c>
      <c r="O9" s="528">
        <v>0</v>
      </c>
      <c r="P9" s="528">
        <v>0</v>
      </c>
      <c r="Q9" s="532">
        <v>0</v>
      </c>
      <c r="R9" s="533">
        <f t="shared" si="0"/>
        <v>0</v>
      </c>
      <c r="S9" s="534">
        <f t="shared" si="1"/>
        <v>0</v>
      </c>
      <c r="T9" s="534">
        <f t="shared" si="2"/>
        <v>0</v>
      </c>
      <c r="U9" s="535">
        <v>0</v>
      </c>
    </row>
    <row r="10" spans="2:21" ht="12" customHeight="1">
      <c r="B10" s="498"/>
      <c r="C10" s="499"/>
      <c r="D10" s="537" t="s">
        <v>356</v>
      </c>
      <c r="E10" s="537"/>
      <c r="F10" s="528">
        <v>9.2</v>
      </c>
      <c r="G10" s="528">
        <v>10.31</v>
      </c>
      <c r="H10" s="528">
        <v>24.1</v>
      </c>
      <c r="I10" s="529">
        <v>26</v>
      </c>
      <c r="J10" s="530">
        <v>2</v>
      </c>
      <c r="K10" s="528">
        <v>1</v>
      </c>
      <c r="L10" s="528">
        <v>2</v>
      </c>
      <c r="M10" s="531">
        <v>3</v>
      </c>
      <c r="N10" s="530">
        <v>3.17</v>
      </c>
      <c r="O10" s="528">
        <v>2.42</v>
      </c>
      <c r="P10" s="528">
        <v>2.49</v>
      </c>
      <c r="Q10" s="538">
        <v>2.05</v>
      </c>
      <c r="R10" s="533">
        <f t="shared" si="0"/>
        <v>14.37</v>
      </c>
      <c r="S10" s="539">
        <f t="shared" si="1"/>
        <v>13.73</v>
      </c>
      <c r="T10" s="539">
        <f t="shared" si="2"/>
        <v>28.590000000000003</v>
      </c>
      <c r="U10" s="540">
        <v>31.05</v>
      </c>
    </row>
    <row r="11" spans="2:21" ht="12.75">
      <c r="B11" s="498"/>
      <c r="C11" s="499" t="s">
        <v>357</v>
      </c>
      <c r="D11" s="537" t="s">
        <v>358</v>
      </c>
      <c r="E11" s="537"/>
      <c r="F11" s="528">
        <v>0</v>
      </c>
      <c r="G11" s="528">
        <v>0</v>
      </c>
      <c r="H11" s="528">
        <v>0</v>
      </c>
      <c r="I11" s="529">
        <v>0</v>
      </c>
      <c r="J11" s="530">
        <v>0</v>
      </c>
      <c r="K11" s="528">
        <v>0</v>
      </c>
      <c r="L11" s="528">
        <v>0</v>
      </c>
      <c r="M11" s="531">
        <v>0</v>
      </c>
      <c r="N11" s="530">
        <v>0</v>
      </c>
      <c r="O11" s="528">
        <v>0</v>
      </c>
      <c r="P11" s="528">
        <v>0</v>
      </c>
      <c r="Q11" s="532">
        <v>0</v>
      </c>
      <c r="R11" s="533">
        <f t="shared" si="0"/>
        <v>0</v>
      </c>
      <c r="S11" s="534">
        <f t="shared" si="1"/>
        <v>0</v>
      </c>
      <c r="T11" s="534">
        <f t="shared" si="2"/>
        <v>0</v>
      </c>
      <c r="U11" s="535">
        <v>0</v>
      </c>
    </row>
    <row r="12" spans="2:21" ht="24" customHeight="1">
      <c r="B12" s="498"/>
      <c r="C12" s="499"/>
      <c r="D12" s="537" t="s">
        <v>359</v>
      </c>
      <c r="E12" s="537"/>
      <c r="F12" s="528">
        <v>9.2</v>
      </c>
      <c r="G12" s="528">
        <v>10.31</v>
      </c>
      <c r="H12" s="528">
        <v>24.1</v>
      </c>
      <c r="I12" s="529">
        <v>26</v>
      </c>
      <c r="J12" s="530">
        <v>2</v>
      </c>
      <c r="K12" s="528">
        <v>1</v>
      </c>
      <c r="L12" s="528">
        <v>3</v>
      </c>
      <c r="M12" s="536">
        <v>3</v>
      </c>
      <c r="N12" s="530">
        <v>3.17</v>
      </c>
      <c r="O12" s="528">
        <v>2.42</v>
      </c>
      <c r="P12" s="528">
        <v>2.49</v>
      </c>
      <c r="Q12" s="538">
        <v>2.05</v>
      </c>
      <c r="R12" s="533">
        <f t="shared" si="0"/>
        <v>14.37</v>
      </c>
      <c r="S12" s="539">
        <f t="shared" si="1"/>
        <v>13.73</v>
      </c>
      <c r="T12" s="539">
        <f t="shared" si="2"/>
        <v>29.590000000000003</v>
      </c>
      <c r="U12" s="540">
        <v>31.05</v>
      </c>
    </row>
    <row r="13" spans="2:21" ht="12.75">
      <c r="B13" s="498"/>
      <c r="C13" s="499" t="s">
        <v>360</v>
      </c>
      <c r="D13" s="537" t="s">
        <v>361</v>
      </c>
      <c r="E13" s="537"/>
      <c r="F13" s="528">
        <v>1.6</v>
      </c>
      <c r="G13" s="528">
        <v>1.39</v>
      </c>
      <c r="H13" s="528">
        <v>4.8</v>
      </c>
      <c r="I13" s="529">
        <v>5</v>
      </c>
      <c r="J13" s="530">
        <v>2</v>
      </c>
      <c r="K13" s="528">
        <v>1</v>
      </c>
      <c r="L13" s="528">
        <v>3</v>
      </c>
      <c r="M13" s="531">
        <v>3</v>
      </c>
      <c r="N13" s="530">
        <v>3.17</v>
      </c>
      <c r="O13" s="528">
        <v>2.42</v>
      </c>
      <c r="P13" s="528">
        <v>2.49</v>
      </c>
      <c r="Q13" s="538">
        <v>2.05</v>
      </c>
      <c r="R13" s="533">
        <f t="shared" si="0"/>
        <v>6.77</v>
      </c>
      <c r="S13" s="534">
        <f t="shared" si="1"/>
        <v>4.81</v>
      </c>
      <c r="T13" s="539">
        <f t="shared" si="2"/>
        <v>10.29</v>
      </c>
      <c r="U13" s="540">
        <v>10.05</v>
      </c>
    </row>
    <row r="14" spans="2:21" ht="12.75">
      <c r="B14" s="498"/>
      <c r="C14" s="499"/>
      <c r="D14" s="537" t="s">
        <v>362</v>
      </c>
      <c r="E14" s="537"/>
      <c r="F14" s="528">
        <v>0</v>
      </c>
      <c r="G14" s="528">
        <v>0</v>
      </c>
      <c r="H14" s="528">
        <v>0.7</v>
      </c>
      <c r="I14" s="529">
        <v>3</v>
      </c>
      <c r="J14" s="530">
        <v>0</v>
      </c>
      <c r="K14" s="528">
        <v>0</v>
      </c>
      <c r="L14" s="528">
        <v>0</v>
      </c>
      <c r="M14" s="536">
        <v>0</v>
      </c>
      <c r="N14" s="530">
        <v>0</v>
      </c>
      <c r="O14" s="528">
        <v>0</v>
      </c>
      <c r="P14" s="528">
        <v>0</v>
      </c>
      <c r="Q14" s="532">
        <v>0</v>
      </c>
      <c r="R14" s="533">
        <f t="shared" si="0"/>
        <v>0</v>
      </c>
      <c r="S14" s="534">
        <f t="shared" si="1"/>
        <v>0</v>
      </c>
      <c r="T14" s="534">
        <f t="shared" si="2"/>
        <v>0.7</v>
      </c>
      <c r="U14" s="535">
        <v>3</v>
      </c>
    </row>
    <row r="15" spans="2:21" ht="12.75">
      <c r="B15" s="498"/>
      <c r="C15" s="499"/>
      <c r="D15" s="537" t="s">
        <v>363</v>
      </c>
      <c r="E15" s="537"/>
      <c r="F15" s="528">
        <v>7.6</v>
      </c>
      <c r="G15" s="528">
        <v>8.92</v>
      </c>
      <c r="H15" s="528">
        <v>18.6</v>
      </c>
      <c r="I15" s="529">
        <v>18</v>
      </c>
      <c r="J15" s="530">
        <v>0</v>
      </c>
      <c r="K15" s="528">
        <v>0</v>
      </c>
      <c r="L15" s="528">
        <v>0</v>
      </c>
      <c r="M15" s="531">
        <v>0</v>
      </c>
      <c r="N15" s="530">
        <v>0</v>
      </c>
      <c r="O15" s="528">
        <v>0</v>
      </c>
      <c r="P15" s="528">
        <v>0</v>
      </c>
      <c r="Q15" s="532">
        <v>0</v>
      </c>
      <c r="R15" s="533">
        <f t="shared" si="0"/>
        <v>7.6</v>
      </c>
      <c r="S15" s="534">
        <f t="shared" si="1"/>
        <v>8.92</v>
      </c>
      <c r="T15" s="539">
        <f t="shared" si="2"/>
        <v>18.6</v>
      </c>
      <c r="U15" s="541">
        <v>18</v>
      </c>
    </row>
    <row r="16" spans="2:21" ht="13.5" thickBot="1">
      <c r="B16" s="542" t="s">
        <v>364</v>
      </c>
      <c r="C16" s="543"/>
      <c r="D16" s="543"/>
      <c r="E16" s="543"/>
      <c r="F16" s="544">
        <v>3</v>
      </c>
      <c r="G16" s="544">
        <v>1.01</v>
      </c>
      <c r="H16" s="544">
        <v>2</v>
      </c>
      <c r="I16" s="545">
        <v>3</v>
      </c>
      <c r="J16" s="546">
        <v>0</v>
      </c>
      <c r="K16" s="547">
        <v>0</v>
      </c>
      <c r="L16" s="547">
        <v>0</v>
      </c>
      <c r="M16" s="548">
        <v>0</v>
      </c>
      <c r="N16" s="546">
        <v>0</v>
      </c>
      <c r="O16" s="547">
        <v>0</v>
      </c>
      <c r="P16" s="547">
        <v>0</v>
      </c>
      <c r="Q16" s="549">
        <v>0</v>
      </c>
      <c r="R16" s="550">
        <f t="shared" si="0"/>
        <v>3</v>
      </c>
      <c r="S16" s="551">
        <f t="shared" si="1"/>
        <v>1.01</v>
      </c>
      <c r="T16" s="551">
        <f t="shared" si="2"/>
        <v>2</v>
      </c>
      <c r="U16" s="552">
        <v>3</v>
      </c>
    </row>
    <row r="17" spans="2:21" ht="12.75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</row>
    <row r="18" spans="2:21" ht="12.75">
      <c r="B18" s="43"/>
      <c r="C18" s="43"/>
      <c r="D18" s="43"/>
      <c r="E18" s="43"/>
      <c r="F18" s="43"/>
      <c r="G18" s="43"/>
      <c r="H18" s="43"/>
      <c r="I18" s="43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</row>
    <row r="19" spans="2:21" ht="12.75">
      <c r="B19" s="43"/>
      <c r="C19" s="43"/>
      <c r="D19" s="43"/>
      <c r="E19" s="43"/>
      <c r="F19" s="43"/>
      <c r="G19" s="43"/>
      <c r="H19" s="43"/>
      <c r="I19" s="43"/>
      <c r="J19" s="553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</row>
    <row r="20" spans="2:7" ht="12.75">
      <c r="B20" s="43"/>
      <c r="C20" s="43"/>
      <c r="D20" s="43"/>
      <c r="E20" s="43"/>
      <c r="F20" s="43"/>
      <c r="G20" s="43"/>
    </row>
    <row r="21" spans="2:13" ht="12.75">
      <c r="B21" s="43"/>
      <c r="C21" s="43"/>
      <c r="D21" s="43"/>
      <c r="E21" s="43"/>
      <c r="F21" s="43"/>
      <c r="G21" s="43"/>
      <c r="H21" s="43"/>
      <c r="I21" s="43"/>
      <c r="J21" s="51"/>
      <c r="K21" s="51"/>
      <c r="L21" s="51"/>
      <c r="M21" s="51"/>
    </row>
    <row r="22" spans="2:13" ht="12.75">
      <c r="B22" s="43"/>
      <c r="C22" s="43"/>
      <c r="D22" s="43"/>
      <c r="E22" s="43"/>
      <c r="F22" s="43"/>
      <c r="G22" s="43"/>
      <c r="H22" s="43"/>
      <c r="I22" s="43"/>
      <c r="J22" s="51"/>
      <c r="K22" s="51"/>
      <c r="L22" s="51"/>
      <c r="M22" s="51"/>
    </row>
    <row r="23" spans="2:21" ht="12.75">
      <c r="B23" s="43"/>
      <c r="C23" s="43"/>
      <c r="D23" s="43"/>
      <c r="E23" s="43"/>
      <c r="F23" s="43"/>
      <c r="G23" s="43"/>
      <c r="H23" s="43"/>
      <c r="I23" s="43"/>
      <c r="J23" s="553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2:21" ht="12.75">
      <c r="B24" s="43"/>
      <c r="C24" s="43"/>
      <c r="D24" s="43"/>
      <c r="E24" s="43"/>
      <c r="F24" s="43"/>
      <c r="G24" s="43"/>
      <c r="H24" s="43"/>
      <c r="I24" s="43"/>
      <c r="J24" s="553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2:21" ht="12.75">
      <c r="B25" s="43"/>
      <c r="C25" s="43"/>
      <c r="D25" s="43"/>
      <c r="E25" s="43"/>
      <c r="F25" s="43"/>
      <c r="G25" s="43"/>
      <c r="H25" s="43"/>
      <c r="I25" s="43"/>
      <c r="J25" s="553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2:21" ht="12.75">
      <c r="B26" s="43"/>
      <c r="C26" s="43"/>
      <c r="D26" s="43"/>
      <c r="E26" s="43"/>
      <c r="F26" s="43"/>
      <c r="G26" s="43"/>
      <c r="H26" s="43"/>
      <c r="I26" s="43"/>
      <c r="J26" s="553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</sheetData>
  <mergeCells count="20">
    <mergeCell ref="D11:E11"/>
    <mergeCell ref="D12:E12"/>
    <mergeCell ref="B3:T3"/>
    <mergeCell ref="B7:E7"/>
    <mergeCell ref="B4:E6"/>
    <mergeCell ref="B16:E16"/>
    <mergeCell ref="B8:B15"/>
    <mergeCell ref="C8:C10"/>
    <mergeCell ref="C13:C15"/>
    <mergeCell ref="D13:E13"/>
    <mergeCell ref="D14:E14"/>
    <mergeCell ref="D15:E15"/>
    <mergeCell ref="C11:C12"/>
    <mergeCell ref="D8:D9"/>
    <mergeCell ref="D10:E10"/>
    <mergeCell ref="B2:U2"/>
    <mergeCell ref="N4:Q5"/>
    <mergeCell ref="R4:U5"/>
    <mergeCell ref="F4:I5"/>
    <mergeCell ref="J4:M5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S15"/>
  <sheetViews>
    <sheetView showGridLines="0" workbookViewId="0" topLeftCell="C2">
      <selection activeCell="C19" sqref="C19"/>
    </sheetView>
  </sheetViews>
  <sheetFormatPr defaultColWidth="9.140625" defaultRowHeight="12.75"/>
  <cols>
    <col min="1" max="1" width="5.7109375" style="0" customWidth="1"/>
    <col min="2" max="2" width="9.421875" style="0" customWidth="1"/>
    <col min="3" max="3" width="29.140625" style="0" customWidth="1"/>
    <col min="4" max="4" width="5.140625" style="0" customWidth="1"/>
    <col min="5" max="5" width="5.57421875" style="0" customWidth="1"/>
    <col min="6" max="6" width="5.140625" style="0" customWidth="1"/>
    <col min="7" max="8" width="4.7109375" style="0" customWidth="1"/>
    <col min="9" max="11" width="4.8515625" style="0" customWidth="1"/>
    <col min="12" max="13" width="5.140625" style="0" customWidth="1"/>
    <col min="14" max="14" width="4.8515625" style="0" customWidth="1"/>
    <col min="15" max="15" width="4.7109375" style="0" customWidth="1"/>
    <col min="16" max="16" width="4.8515625" style="0" customWidth="1"/>
    <col min="17" max="18" width="5.140625" style="0" customWidth="1"/>
  </cols>
  <sheetData>
    <row r="1" ht="51" customHeight="1"/>
    <row r="2" spans="2:18" s="38" customFormat="1" ht="12.75">
      <c r="B2" s="190" t="s">
        <v>365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4" spans="2:18" ht="12.75">
      <c r="B4" s="311" t="s">
        <v>366</v>
      </c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8"/>
    </row>
    <row r="5" spans="2:13" ht="13.5" thickBo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19" ht="14.25" customHeight="1">
      <c r="B6" s="554"/>
      <c r="C6" s="555"/>
      <c r="D6" s="554" t="s">
        <v>82</v>
      </c>
      <c r="E6" s="556"/>
      <c r="F6" s="556"/>
      <c r="G6" s="556"/>
      <c r="H6" s="555"/>
      <c r="I6" s="554" t="s">
        <v>78</v>
      </c>
      <c r="J6" s="556"/>
      <c r="K6" s="556"/>
      <c r="L6" s="556"/>
      <c r="M6" s="555"/>
      <c r="N6" s="557" t="s">
        <v>4</v>
      </c>
      <c r="O6" s="558"/>
      <c r="P6" s="558"/>
      <c r="Q6" s="558"/>
      <c r="R6" s="559"/>
      <c r="S6" s="139"/>
    </row>
    <row r="7" spans="2:18" ht="14.25" customHeight="1" thickBot="1">
      <c r="B7" s="560"/>
      <c r="C7" s="561"/>
      <c r="D7" s="562"/>
      <c r="E7" s="563"/>
      <c r="F7" s="563"/>
      <c r="G7" s="563"/>
      <c r="H7" s="564"/>
      <c r="I7" s="562"/>
      <c r="J7" s="563"/>
      <c r="K7" s="563"/>
      <c r="L7" s="563"/>
      <c r="M7" s="564"/>
      <c r="N7" s="565"/>
      <c r="O7" s="566"/>
      <c r="P7" s="566"/>
      <c r="Q7" s="566"/>
      <c r="R7" s="567"/>
    </row>
    <row r="8" spans="2:18" ht="13.5" thickBot="1">
      <c r="B8" s="562"/>
      <c r="C8" s="564"/>
      <c r="D8" s="568">
        <v>2000</v>
      </c>
      <c r="E8" s="569">
        <v>2001</v>
      </c>
      <c r="F8" s="569">
        <v>2002</v>
      </c>
      <c r="G8" s="569">
        <v>2003</v>
      </c>
      <c r="H8" s="570">
        <v>2004</v>
      </c>
      <c r="I8" s="571">
        <v>2000</v>
      </c>
      <c r="J8" s="569">
        <v>2001</v>
      </c>
      <c r="K8" s="569">
        <v>2002</v>
      </c>
      <c r="L8" s="569">
        <v>2003</v>
      </c>
      <c r="M8" s="570">
        <v>2004</v>
      </c>
      <c r="N8" s="571">
        <v>2000</v>
      </c>
      <c r="O8" s="569">
        <v>2001</v>
      </c>
      <c r="P8" s="569">
        <v>2002</v>
      </c>
      <c r="Q8" s="569">
        <v>2003</v>
      </c>
      <c r="R8" s="570">
        <v>2004</v>
      </c>
    </row>
    <row r="9" spans="2:18" ht="25.5" customHeight="1">
      <c r="B9" s="572" t="s">
        <v>367</v>
      </c>
      <c r="C9" s="573"/>
      <c r="D9" s="574">
        <v>83</v>
      </c>
      <c r="E9" s="575">
        <v>88</v>
      </c>
      <c r="F9" s="575">
        <v>77</v>
      </c>
      <c r="G9" s="576">
        <v>52</v>
      </c>
      <c r="H9" s="577">
        <v>53</v>
      </c>
      <c r="I9" s="574">
        <v>32</v>
      </c>
      <c r="J9" s="575">
        <v>50</v>
      </c>
      <c r="K9" s="575">
        <v>0</v>
      </c>
      <c r="L9" s="576">
        <v>0</v>
      </c>
      <c r="M9" s="578">
        <v>0</v>
      </c>
      <c r="N9" s="579">
        <f aca="true" t="shared" si="0" ref="N9:O13">SUM(D9+I9)</f>
        <v>115</v>
      </c>
      <c r="O9" s="580">
        <f t="shared" si="0"/>
        <v>138</v>
      </c>
      <c r="P9" s="580">
        <f aca="true" t="shared" si="1" ref="P9:P14">SUM(F9+K9)</f>
        <v>77</v>
      </c>
      <c r="Q9" s="580">
        <f aca="true" t="shared" si="2" ref="Q9:Q14">SUM(G9+L9)</f>
        <v>52</v>
      </c>
      <c r="R9" s="581">
        <v>53</v>
      </c>
    </row>
    <row r="10" spans="2:18" ht="12.75">
      <c r="B10" s="560" t="s">
        <v>3</v>
      </c>
      <c r="C10" s="582" t="s">
        <v>368</v>
      </c>
      <c r="D10" s="583">
        <v>21</v>
      </c>
      <c r="E10" s="584">
        <v>23</v>
      </c>
      <c r="F10" s="584">
        <v>20</v>
      </c>
      <c r="G10" s="584">
        <v>1</v>
      </c>
      <c r="H10" s="585">
        <v>1</v>
      </c>
      <c r="I10" s="583">
        <v>6</v>
      </c>
      <c r="J10" s="584">
        <v>26</v>
      </c>
      <c r="K10" s="584">
        <v>2.81</v>
      </c>
      <c r="L10" s="584">
        <v>0</v>
      </c>
      <c r="M10" s="586">
        <v>0</v>
      </c>
      <c r="N10" s="587">
        <f t="shared" si="0"/>
        <v>27</v>
      </c>
      <c r="O10" s="588">
        <f t="shared" si="0"/>
        <v>49</v>
      </c>
      <c r="P10" s="588">
        <f t="shared" si="1"/>
        <v>22.81</v>
      </c>
      <c r="Q10" s="588">
        <f t="shared" si="2"/>
        <v>1</v>
      </c>
      <c r="R10" s="114">
        <v>1</v>
      </c>
    </row>
    <row r="11" spans="2:18" ht="25.5" customHeight="1">
      <c r="B11" s="560"/>
      <c r="C11" s="582" t="s">
        <v>369</v>
      </c>
      <c r="D11" s="583">
        <v>6</v>
      </c>
      <c r="E11" s="584">
        <v>6</v>
      </c>
      <c r="F11" s="584">
        <v>6</v>
      </c>
      <c r="G11" s="584">
        <v>6</v>
      </c>
      <c r="H11" s="585">
        <v>6</v>
      </c>
      <c r="I11" s="583">
        <v>0</v>
      </c>
      <c r="J11" s="584">
        <v>0</v>
      </c>
      <c r="K11" s="584">
        <v>0</v>
      </c>
      <c r="L11" s="584">
        <v>0</v>
      </c>
      <c r="M11" s="586">
        <v>0</v>
      </c>
      <c r="N11" s="587">
        <f t="shared" si="0"/>
        <v>6</v>
      </c>
      <c r="O11" s="588">
        <f t="shared" si="0"/>
        <v>6</v>
      </c>
      <c r="P11" s="588">
        <f t="shared" si="1"/>
        <v>6</v>
      </c>
      <c r="Q11" s="588">
        <f t="shared" si="2"/>
        <v>6</v>
      </c>
      <c r="R11" s="114">
        <v>6</v>
      </c>
    </row>
    <row r="12" spans="2:18" ht="26.25" customHeight="1">
      <c r="B12" s="560"/>
      <c r="C12" s="582" t="s">
        <v>370</v>
      </c>
      <c r="D12" s="583">
        <v>37</v>
      </c>
      <c r="E12" s="584">
        <v>38</v>
      </c>
      <c r="F12" s="584">
        <v>37</v>
      </c>
      <c r="G12" s="584">
        <v>28</v>
      </c>
      <c r="H12" s="585">
        <v>18</v>
      </c>
      <c r="I12" s="583">
        <v>0</v>
      </c>
      <c r="J12" s="584">
        <v>0</v>
      </c>
      <c r="K12" s="584">
        <v>0</v>
      </c>
      <c r="L12" s="584">
        <v>0</v>
      </c>
      <c r="M12" s="586">
        <v>0</v>
      </c>
      <c r="N12" s="587">
        <f t="shared" si="0"/>
        <v>37</v>
      </c>
      <c r="O12" s="588">
        <f t="shared" si="0"/>
        <v>38</v>
      </c>
      <c r="P12" s="588">
        <f t="shared" si="1"/>
        <v>37</v>
      </c>
      <c r="Q12" s="588">
        <f t="shared" si="2"/>
        <v>28</v>
      </c>
      <c r="R12" s="114">
        <v>18</v>
      </c>
    </row>
    <row r="13" spans="2:18" ht="25.5">
      <c r="B13" s="560"/>
      <c r="C13" s="582" t="s">
        <v>371</v>
      </c>
      <c r="D13" s="583">
        <v>19</v>
      </c>
      <c r="E13" s="584">
        <v>21</v>
      </c>
      <c r="F13" s="584">
        <v>14</v>
      </c>
      <c r="G13" s="584">
        <v>17</v>
      </c>
      <c r="H13" s="585">
        <v>28</v>
      </c>
      <c r="I13" s="583">
        <v>0.2</v>
      </c>
      <c r="J13" s="584">
        <v>0</v>
      </c>
      <c r="K13" s="584">
        <v>0</v>
      </c>
      <c r="L13" s="584">
        <v>0</v>
      </c>
      <c r="M13" s="586">
        <v>0</v>
      </c>
      <c r="N13" s="587">
        <f t="shared" si="0"/>
        <v>19.2</v>
      </c>
      <c r="O13" s="588">
        <f t="shared" si="0"/>
        <v>21</v>
      </c>
      <c r="P13" s="588">
        <f t="shared" si="1"/>
        <v>14</v>
      </c>
      <c r="Q13" s="588">
        <f t="shared" si="2"/>
        <v>17</v>
      </c>
      <c r="R13" s="114">
        <v>28</v>
      </c>
    </row>
    <row r="14" spans="2:18" ht="25.5" customHeight="1" thickBot="1">
      <c r="B14" s="562"/>
      <c r="C14" s="589" t="s">
        <v>372</v>
      </c>
      <c r="D14" s="590">
        <v>0</v>
      </c>
      <c r="E14" s="591">
        <v>0</v>
      </c>
      <c r="F14" s="591">
        <v>0</v>
      </c>
      <c r="G14" s="591">
        <v>0</v>
      </c>
      <c r="H14" s="592">
        <v>0</v>
      </c>
      <c r="I14" s="590" t="s">
        <v>373</v>
      </c>
      <c r="J14" s="591" t="s">
        <v>374</v>
      </c>
      <c r="K14" s="591">
        <v>1.39</v>
      </c>
      <c r="L14" s="591">
        <v>4.8</v>
      </c>
      <c r="M14" s="593">
        <v>0</v>
      </c>
      <c r="N14" s="594">
        <v>26</v>
      </c>
      <c r="O14" s="595">
        <v>24</v>
      </c>
      <c r="P14" s="595">
        <f t="shared" si="1"/>
        <v>1.39</v>
      </c>
      <c r="Q14" s="595">
        <f t="shared" si="2"/>
        <v>4.8</v>
      </c>
      <c r="R14" s="596">
        <v>0</v>
      </c>
    </row>
    <row r="15" spans="9:18" ht="12.75">
      <c r="I15" s="597"/>
      <c r="J15" s="597"/>
      <c r="K15" s="597"/>
      <c r="L15" s="597"/>
      <c r="M15" s="597"/>
      <c r="N15" s="598"/>
      <c r="O15" s="598"/>
      <c r="P15" s="598"/>
      <c r="Q15" s="598"/>
      <c r="R15" s="598"/>
    </row>
  </sheetData>
  <mergeCells count="8">
    <mergeCell ref="B2:R2"/>
    <mergeCell ref="I6:M7"/>
    <mergeCell ref="N6:R7"/>
    <mergeCell ref="B6:C8"/>
    <mergeCell ref="B10:B14"/>
    <mergeCell ref="B4:Q4"/>
    <mergeCell ref="B9:C9"/>
    <mergeCell ref="D6:H7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K54"/>
  <sheetViews>
    <sheetView showGridLines="0" workbookViewId="0" topLeftCell="B1">
      <selection activeCell="B2" sqref="B2:K2"/>
    </sheetView>
  </sheetViews>
  <sheetFormatPr defaultColWidth="9.140625" defaultRowHeight="12.75"/>
  <cols>
    <col min="1" max="1" width="4.421875" style="1" customWidth="1"/>
    <col min="2" max="2" width="3.140625" style="1" bestFit="1" customWidth="1"/>
    <col min="3" max="3" width="14.28125" style="1" customWidth="1"/>
    <col min="4" max="4" width="30.140625" style="1" customWidth="1"/>
    <col min="5" max="5" width="4.140625" style="1" bestFit="1" customWidth="1"/>
    <col min="6" max="6" width="3.57421875" style="1" bestFit="1" customWidth="1"/>
    <col min="7" max="7" width="4.8515625" style="1" bestFit="1" customWidth="1"/>
    <col min="8" max="8" width="3.57421875" style="1" bestFit="1" customWidth="1"/>
    <col min="9" max="9" width="6.57421875" style="1" bestFit="1" customWidth="1"/>
    <col min="10" max="10" width="5.57421875" style="1" bestFit="1" customWidth="1"/>
    <col min="11" max="11" width="12.421875" style="1" customWidth="1"/>
    <col min="12" max="16384" width="9.140625" style="1" customWidth="1"/>
  </cols>
  <sheetData>
    <row r="1" spans="2:11" s="18" customFormat="1" ht="12.75">
      <c r="B1" s="303" t="s">
        <v>375</v>
      </c>
      <c r="C1" s="303"/>
      <c r="D1" s="303"/>
      <c r="E1" s="303"/>
      <c r="F1" s="303"/>
      <c r="G1" s="303"/>
      <c r="H1" s="303"/>
      <c r="I1" s="303"/>
      <c r="J1" s="303"/>
      <c r="K1" s="303"/>
    </row>
    <row r="2" spans="2:11" ht="13.5" thickBot="1">
      <c r="B2" s="417" t="s">
        <v>376</v>
      </c>
      <c r="C2" s="599"/>
      <c r="D2" s="599"/>
      <c r="E2" s="599"/>
      <c r="F2" s="599"/>
      <c r="G2" s="599"/>
      <c r="H2" s="599"/>
      <c r="I2" s="599"/>
      <c r="J2" s="599"/>
      <c r="K2" s="599"/>
    </row>
    <row r="3" spans="2:11" ht="12.75" customHeight="1">
      <c r="B3" s="600" t="s">
        <v>377</v>
      </c>
      <c r="C3" s="601"/>
      <c r="D3" s="601"/>
      <c r="E3" s="602" t="s">
        <v>378</v>
      </c>
      <c r="F3" s="603" t="s">
        <v>379</v>
      </c>
      <c r="G3" s="603"/>
      <c r="H3" s="603"/>
      <c r="I3" s="603"/>
      <c r="J3" s="603"/>
      <c r="K3" s="604" t="s">
        <v>4</v>
      </c>
    </row>
    <row r="4" spans="2:11" ht="12.75">
      <c r="B4" s="605"/>
      <c r="C4" s="606"/>
      <c r="D4" s="606"/>
      <c r="E4" s="607"/>
      <c r="F4" s="148" t="s">
        <v>186</v>
      </c>
      <c r="G4" s="168" t="s">
        <v>187</v>
      </c>
      <c r="H4" s="608" t="s">
        <v>188</v>
      </c>
      <c r="I4" s="609" t="s">
        <v>189</v>
      </c>
      <c r="J4" s="609" t="s">
        <v>190</v>
      </c>
      <c r="K4" s="610"/>
    </row>
    <row r="5" spans="2:11" ht="12.75" customHeight="1">
      <c r="B5" s="611" t="s">
        <v>380</v>
      </c>
      <c r="C5" s="612" t="s">
        <v>381</v>
      </c>
      <c r="D5" s="612"/>
      <c r="E5" s="148" t="s">
        <v>382</v>
      </c>
      <c r="F5" s="613">
        <v>0</v>
      </c>
      <c r="G5" s="614">
        <v>25</v>
      </c>
      <c r="H5" s="615">
        <v>1</v>
      </c>
      <c r="I5" s="11">
        <v>18</v>
      </c>
      <c r="J5" s="616">
        <v>8</v>
      </c>
      <c r="K5" s="617">
        <f>SUM(F5:J5)</f>
        <v>52</v>
      </c>
    </row>
    <row r="6" spans="2:11" ht="12.75" customHeight="1">
      <c r="B6" s="611"/>
      <c r="C6" s="607" t="s">
        <v>383</v>
      </c>
      <c r="D6" s="618" t="s">
        <v>384</v>
      </c>
      <c r="E6" s="148" t="s">
        <v>382</v>
      </c>
      <c r="F6" s="613">
        <v>0</v>
      </c>
      <c r="G6" s="614">
        <v>0</v>
      </c>
      <c r="H6" s="609">
        <v>1</v>
      </c>
      <c r="I6" s="613">
        <v>18</v>
      </c>
      <c r="J6" s="619">
        <v>4</v>
      </c>
      <c r="K6" s="617">
        <f>SUM(F6:J6)</f>
        <v>23</v>
      </c>
    </row>
    <row r="7" spans="2:11" ht="12.75" customHeight="1">
      <c r="B7" s="611"/>
      <c r="C7" s="607"/>
      <c r="D7" s="618" t="s">
        <v>385</v>
      </c>
      <c r="E7" s="148" t="s">
        <v>382</v>
      </c>
      <c r="F7" s="613">
        <v>0</v>
      </c>
      <c r="G7" s="614">
        <v>0</v>
      </c>
      <c r="H7" s="168">
        <v>0</v>
      </c>
      <c r="I7" s="613">
        <v>0</v>
      </c>
      <c r="J7" s="620">
        <v>4</v>
      </c>
      <c r="K7" s="617">
        <v>4</v>
      </c>
    </row>
    <row r="8" spans="2:11" ht="12.75" customHeight="1">
      <c r="B8" s="611"/>
      <c r="C8" s="607"/>
      <c r="D8" s="618" t="s">
        <v>386</v>
      </c>
      <c r="E8" s="148" t="s">
        <v>382</v>
      </c>
      <c r="F8" s="613">
        <v>0</v>
      </c>
      <c r="G8" s="614">
        <v>21</v>
      </c>
      <c r="H8" s="168">
        <v>0</v>
      </c>
      <c r="I8" s="613">
        <v>0</v>
      </c>
      <c r="J8" s="616">
        <v>0</v>
      </c>
      <c r="K8" s="617">
        <v>21</v>
      </c>
    </row>
    <row r="9" spans="2:11" ht="12.75" customHeight="1">
      <c r="B9" s="611"/>
      <c r="C9" s="607"/>
      <c r="D9" s="618" t="s">
        <v>387</v>
      </c>
      <c r="E9" s="148" t="s">
        <v>382</v>
      </c>
      <c r="F9" s="613">
        <v>0</v>
      </c>
      <c r="G9" s="614">
        <v>0</v>
      </c>
      <c r="H9" s="615">
        <v>0</v>
      </c>
      <c r="I9" s="613">
        <v>0</v>
      </c>
      <c r="J9" s="620">
        <v>0</v>
      </c>
      <c r="K9" s="617">
        <v>0</v>
      </c>
    </row>
    <row r="10" spans="2:11" ht="12.75" customHeight="1">
      <c r="B10" s="621" t="s">
        <v>157</v>
      </c>
      <c r="C10" s="612" t="s">
        <v>388</v>
      </c>
      <c r="D10" s="612"/>
      <c r="E10" s="148" t="s">
        <v>382</v>
      </c>
      <c r="F10" s="613">
        <v>0</v>
      </c>
      <c r="G10" s="614">
        <v>0</v>
      </c>
      <c r="H10" s="168">
        <v>0</v>
      </c>
      <c r="I10" s="613">
        <v>0</v>
      </c>
      <c r="J10" s="619">
        <v>0</v>
      </c>
      <c r="K10" s="617">
        <v>0</v>
      </c>
    </row>
    <row r="11" spans="2:11" ht="12.75" customHeight="1">
      <c r="B11" s="621"/>
      <c r="C11" s="607" t="s">
        <v>383</v>
      </c>
      <c r="D11" s="618" t="s">
        <v>389</v>
      </c>
      <c r="E11" s="148" t="s">
        <v>382</v>
      </c>
      <c r="F11" s="613">
        <v>0</v>
      </c>
      <c r="G11" s="614">
        <v>2</v>
      </c>
      <c r="H11" s="168">
        <v>0</v>
      </c>
      <c r="I11" s="613">
        <v>0</v>
      </c>
      <c r="J11" s="616">
        <f>SUM(J13:J14)</f>
        <v>0</v>
      </c>
      <c r="K11" s="617">
        <v>2</v>
      </c>
    </row>
    <row r="12" spans="2:11" ht="12.75" customHeight="1">
      <c r="B12" s="621"/>
      <c r="C12" s="607"/>
      <c r="D12" s="618" t="s">
        <v>390</v>
      </c>
      <c r="E12" s="148" t="s">
        <v>382</v>
      </c>
      <c r="F12" s="613">
        <v>0</v>
      </c>
      <c r="G12" s="614">
        <v>2</v>
      </c>
      <c r="H12" s="615">
        <v>0</v>
      </c>
      <c r="I12" s="613">
        <v>0</v>
      </c>
      <c r="J12" s="619">
        <v>0</v>
      </c>
      <c r="K12" s="617">
        <v>2</v>
      </c>
    </row>
    <row r="13" spans="2:11" ht="12.75" customHeight="1">
      <c r="B13" s="622" t="s">
        <v>159</v>
      </c>
      <c r="C13" s="612" t="s">
        <v>391</v>
      </c>
      <c r="D13" s="612"/>
      <c r="E13" s="148" t="s">
        <v>382</v>
      </c>
      <c r="F13" s="613">
        <v>0</v>
      </c>
      <c r="G13" s="614">
        <v>0</v>
      </c>
      <c r="H13" s="168">
        <v>3</v>
      </c>
      <c r="I13" s="613">
        <v>20</v>
      </c>
      <c r="J13" s="620">
        <v>0</v>
      </c>
      <c r="K13" s="617">
        <v>23</v>
      </c>
    </row>
    <row r="14" spans="2:11" ht="12.75" customHeight="1">
      <c r="B14" s="622" t="s">
        <v>161</v>
      </c>
      <c r="C14" s="612" t="s">
        <v>392</v>
      </c>
      <c r="D14" s="612"/>
      <c r="E14" s="148" t="s">
        <v>382</v>
      </c>
      <c r="F14" s="613">
        <v>0</v>
      </c>
      <c r="G14" s="614">
        <v>32</v>
      </c>
      <c r="H14" s="623">
        <v>0</v>
      </c>
      <c r="I14" s="613">
        <v>1</v>
      </c>
      <c r="J14" s="619">
        <v>0</v>
      </c>
      <c r="K14" s="617">
        <v>33</v>
      </c>
    </row>
    <row r="15" spans="2:11" ht="12.75" customHeight="1">
      <c r="B15" s="621" t="s">
        <v>163</v>
      </c>
      <c r="C15" s="612" t="s">
        <v>393</v>
      </c>
      <c r="D15" s="612"/>
      <c r="E15" s="148" t="s">
        <v>382</v>
      </c>
      <c r="F15" s="613">
        <v>0</v>
      </c>
      <c r="G15" s="614">
        <v>58</v>
      </c>
      <c r="H15" s="168">
        <v>21</v>
      </c>
      <c r="I15" s="613">
        <v>104</v>
      </c>
      <c r="J15" s="616">
        <v>2</v>
      </c>
      <c r="K15" s="617">
        <f aca="true" t="shared" si="0" ref="K15:K20">SUM(G15:J15)</f>
        <v>185</v>
      </c>
    </row>
    <row r="16" spans="2:11" ht="12.75" customHeight="1">
      <c r="B16" s="621"/>
      <c r="C16" s="607" t="s">
        <v>383</v>
      </c>
      <c r="D16" s="618" t="s">
        <v>394</v>
      </c>
      <c r="E16" s="148" t="s">
        <v>382</v>
      </c>
      <c r="F16" s="613">
        <v>0</v>
      </c>
      <c r="G16" s="614">
        <v>10</v>
      </c>
      <c r="H16" s="168">
        <v>8</v>
      </c>
      <c r="I16" s="613">
        <v>57</v>
      </c>
      <c r="J16" s="619">
        <v>2</v>
      </c>
      <c r="K16" s="617">
        <f t="shared" si="0"/>
        <v>77</v>
      </c>
    </row>
    <row r="17" spans="2:11" ht="12.75" customHeight="1">
      <c r="B17" s="621"/>
      <c r="C17" s="607"/>
      <c r="D17" s="618" t="s">
        <v>395</v>
      </c>
      <c r="E17" s="148" t="s">
        <v>382</v>
      </c>
      <c r="F17" s="613">
        <v>0</v>
      </c>
      <c r="G17" s="614">
        <v>43</v>
      </c>
      <c r="H17" s="168">
        <v>6</v>
      </c>
      <c r="I17" s="613">
        <v>47</v>
      </c>
      <c r="J17" s="624">
        <v>0</v>
      </c>
      <c r="K17" s="617">
        <f t="shared" si="0"/>
        <v>96</v>
      </c>
    </row>
    <row r="18" spans="2:11" ht="12.75" customHeight="1">
      <c r="B18" s="621"/>
      <c r="C18" s="607"/>
      <c r="D18" s="618" t="s">
        <v>396</v>
      </c>
      <c r="E18" s="148" t="s">
        <v>382</v>
      </c>
      <c r="F18" s="613">
        <v>0</v>
      </c>
      <c r="G18" s="614">
        <v>5</v>
      </c>
      <c r="H18" s="615">
        <v>7</v>
      </c>
      <c r="I18" s="613">
        <v>0</v>
      </c>
      <c r="J18" s="619">
        <v>0</v>
      </c>
      <c r="K18" s="617">
        <f t="shared" si="0"/>
        <v>12</v>
      </c>
    </row>
    <row r="19" spans="2:11" ht="12.75" customHeight="1">
      <c r="B19" s="622" t="s">
        <v>165</v>
      </c>
      <c r="C19" s="612" t="s">
        <v>397</v>
      </c>
      <c r="D19" s="612"/>
      <c r="E19" s="148" t="s">
        <v>382</v>
      </c>
      <c r="F19" s="613">
        <v>0</v>
      </c>
      <c r="G19" s="614">
        <v>0</v>
      </c>
      <c r="H19" s="168">
        <v>0</v>
      </c>
      <c r="I19" s="613">
        <v>61</v>
      </c>
      <c r="J19" s="616">
        <v>0</v>
      </c>
      <c r="K19" s="617">
        <f t="shared" si="0"/>
        <v>61</v>
      </c>
    </row>
    <row r="20" spans="2:11" ht="12.75" customHeight="1">
      <c r="B20" s="621" t="s">
        <v>167</v>
      </c>
      <c r="C20" s="625" t="s">
        <v>398</v>
      </c>
      <c r="D20" s="625"/>
      <c r="E20" s="148" t="s">
        <v>382</v>
      </c>
      <c r="F20" s="613">
        <v>0</v>
      </c>
      <c r="G20" s="614">
        <v>0</v>
      </c>
      <c r="H20" s="626">
        <v>62</v>
      </c>
      <c r="I20" s="613">
        <v>400</v>
      </c>
      <c r="J20" s="620">
        <v>0</v>
      </c>
      <c r="K20" s="617">
        <f t="shared" si="0"/>
        <v>462</v>
      </c>
    </row>
    <row r="21" spans="2:11" ht="12.75" customHeight="1">
      <c r="B21" s="621"/>
      <c r="C21" s="625"/>
      <c r="D21" s="625"/>
      <c r="E21" s="627"/>
      <c r="F21" s="628"/>
      <c r="G21" s="628"/>
      <c r="H21" s="628"/>
      <c r="I21" s="628"/>
      <c r="J21" s="628"/>
      <c r="K21" s="629"/>
    </row>
    <row r="22" spans="2:11" ht="12.75" customHeight="1">
      <c r="B22" s="621"/>
      <c r="C22" s="607" t="s">
        <v>383</v>
      </c>
      <c r="D22" s="630" t="s">
        <v>399</v>
      </c>
      <c r="E22" s="148" t="s">
        <v>382</v>
      </c>
      <c r="F22" s="613">
        <v>0</v>
      </c>
      <c r="G22" s="614">
        <v>0</v>
      </c>
      <c r="H22" s="168">
        <v>15</v>
      </c>
      <c r="I22" s="613">
        <v>128</v>
      </c>
      <c r="J22" s="619">
        <v>4</v>
      </c>
      <c r="K22" s="617">
        <f>SUM(G22:J22)</f>
        <v>147</v>
      </c>
    </row>
    <row r="23" spans="2:11" ht="12.75" customHeight="1">
      <c r="B23" s="621"/>
      <c r="C23" s="607"/>
      <c r="D23" s="630"/>
      <c r="E23" s="631"/>
      <c r="F23" s="632"/>
      <c r="G23" s="632"/>
      <c r="H23" s="632"/>
      <c r="I23" s="632"/>
      <c r="J23" s="632"/>
      <c r="K23" s="633"/>
    </row>
    <row r="24" spans="2:11" ht="12.75" customHeight="1">
      <c r="B24" s="621"/>
      <c r="C24" s="607"/>
      <c r="D24" s="630" t="s">
        <v>93</v>
      </c>
      <c r="E24" s="148" t="s">
        <v>382</v>
      </c>
      <c r="F24" s="613">
        <v>0</v>
      </c>
      <c r="G24" s="614">
        <v>0</v>
      </c>
      <c r="H24" s="168">
        <v>3</v>
      </c>
      <c r="I24" s="613">
        <v>135</v>
      </c>
      <c r="J24" s="634">
        <v>27</v>
      </c>
      <c r="K24" s="617">
        <f>SUM(H24:J24)</f>
        <v>165</v>
      </c>
    </row>
    <row r="25" spans="2:11" ht="12.75" customHeight="1">
      <c r="B25" s="621"/>
      <c r="C25" s="607"/>
      <c r="D25" s="630"/>
      <c r="E25" s="635"/>
      <c r="F25" s="636"/>
      <c r="G25" s="636"/>
      <c r="H25" s="636"/>
      <c r="I25" s="636"/>
      <c r="J25" s="636"/>
      <c r="K25" s="637"/>
    </row>
    <row r="26" spans="2:11" ht="12.75" customHeight="1">
      <c r="B26" s="621"/>
      <c r="C26" s="607"/>
      <c r="D26" s="630" t="s">
        <v>400</v>
      </c>
      <c r="E26" s="148" t="s">
        <v>382</v>
      </c>
      <c r="F26" s="613">
        <v>0</v>
      </c>
      <c r="G26" s="614">
        <v>0</v>
      </c>
      <c r="H26" s="168">
        <v>6</v>
      </c>
      <c r="I26" s="613">
        <v>137</v>
      </c>
      <c r="J26" s="638" t="s">
        <v>401</v>
      </c>
      <c r="K26" s="617">
        <f>SUM(H26:J26)</f>
        <v>143</v>
      </c>
    </row>
    <row r="27" spans="2:11" ht="12.75" customHeight="1">
      <c r="B27" s="621"/>
      <c r="C27" s="607"/>
      <c r="D27" s="630"/>
      <c r="E27" s="635"/>
      <c r="F27" s="636"/>
      <c r="G27" s="636"/>
      <c r="H27" s="636"/>
      <c r="I27" s="636"/>
      <c r="J27" s="636"/>
      <c r="K27" s="637"/>
    </row>
    <row r="28" spans="2:11" ht="12.75" customHeight="1">
      <c r="B28" s="621" t="s">
        <v>169</v>
      </c>
      <c r="C28" s="612" t="s">
        <v>402</v>
      </c>
      <c r="D28" s="612"/>
      <c r="E28" s="148" t="s">
        <v>382</v>
      </c>
      <c r="F28" s="613">
        <v>5</v>
      </c>
      <c r="G28" s="614">
        <v>19</v>
      </c>
      <c r="H28" s="168">
        <v>2</v>
      </c>
      <c r="I28" s="613">
        <v>66</v>
      </c>
      <c r="J28" s="619">
        <v>6</v>
      </c>
      <c r="K28" s="617">
        <f aca="true" t="shared" si="1" ref="K28:K34">SUM(G28:J28)</f>
        <v>93</v>
      </c>
    </row>
    <row r="29" spans="2:11" ht="12.75" customHeight="1">
      <c r="B29" s="621"/>
      <c r="C29" s="607" t="s">
        <v>383</v>
      </c>
      <c r="D29" s="618" t="s">
        <v>403</v>
      </c>
      <c r="E29" s="148" t="s">
        <v>382</v>
      </c>
      <c r="F29" s="613">
        <v>3</v>
      </c>
      <c r="G29" s="614">
        <v>11</v>
      </c>
      <c r="H29" s="168">
        <v>12</v>
      </c>
      <c r="I29" s="613">
        <v>25</v>
      </c>
      <c r="J29" s="620">
        <v>2</v>
      </c>
      <c r="K29" s="617">
        <f t="shared" si="1"/>
        <v>50</v>
      </c>
    </row>
    <row r="30" spans="2:11" ht="12.75" customHeight="1">
      <c r="B30" s="621"/>
      <c r="C30" s="607"/>
      <c r="D30" s="618" t="s">
        <v>404</v>
      </c>
      <c r="E30" s="148" t="s">
        <v>382</v>
      </c>
      <c r="F30" s="613">
        <v>2</v>
      </c>
      <c r="G30" s="639">
        <v>8</v>
      </c>
      <c r="H30" s="640">
        <v>0</v>
      </c>
      <c r="I30" s="613">
        <v>41</v>
      </c>
      <c r="J30" s="619">
        <v>4</v>
      </c>
      <c r="K30" s="617">
        <f t="shared" si="1"/>
        <v>53</v>
      </c>
    </row>
    <row r="31" spans="2:11" ht="12.75" customHeight="1">
      <c r="B31" s="621" t="s">
        <v>171</v>
      </c>
      <c r="C31" s="612" t="s">
        <v>405</v>
      </c>
      <c r="D31" s="612"/>
      <c r="E31" s="148" t="s">
        <v>382</v>
      </c>
      <c r="F31" s="613">
        <v>0</v>
      </c>
      <c r="G31" s="639">
        <v>11</v>
      </c>
      <c r="H31" s="641">
        <v>0</v>
      </c>
      <c r="I31" s="613">
        <v>19</v>
      </c>
      <c r="J31" s="616">
        <v>2</v>
      </c>
      <c r="K31" s="617">
        <f t="shared" si="1"/>
        <v>32</v>
      </c>
    </row>
    <row r="32" spans="2:11" ht="12.75" customHeight="1">
      <c r="B32" s="621"/>
      <c r="C32" s="607" t="s">
        <v>383</v>
      </c>
      <c r="D32" s="618" t="s">
        <v>123</v>
      </c>
      <c r="E32" s="148" t="s">
        <v>382</v>
      </c>
      <c r="F32" s="613">
        <v>0</v>
      </c>
      <c r="G32" s="639">
        <v>7</v>
      </c>
      <c r="H32" s="641">
        <v>0</v>
      </c>
      <c r="I32" s="613">
        <v>17</v>
      </c>
      <c r="J32" s="620">
        <v>1</v>
      </c>
      <c r="K32" s="617">
        <f t="shared" si="1"/>
        <v>25</v>
      </c>
    </row>
    <row r="33" spans="2:11" ht="12.75" customHeight="1">
      <c r="B33" s="621"/>
      <c r="C33" s="607"/>
      <c r="D33" s="618" t="s">
        <v>93</v>
      </c>
      <c r="E33" s="148" t="s">
        <v>382</v>
      </c>
      <c r="F33" s="613">
        <v>0</v>
      </c>
      <c r="G33" s="639">
        <v>4</v>
      </c>
      <c r="H33" s="641">
        <v>0</v>
      </c>
      <c r="I33" s="613">
        <v>2</v>
      </c>
      <c r="J33" s="619">
        <v>1</v>
      </c>
      <c r="K33" s="617">
        <f t="shared" si="1"/>
        <v>7</v>
      </c>
    </row>
    <row r="34" spans="2:11" ht="12" customHeight="1" thickBot="1">
      <c r="B34" s="642" t="s">
        <v>173</v>
      </c>
      <c r="C34" s="643" t="s">
        <v>406</v>
      </c>
      <c r="D34" s="643"/>
      <c r="E34" s="644" t="s">
        <v>382</v>
      </c>
      <c r="F34" s="645">
        <v>0</v>
      </c>
      <c r="G34" s="646">
        <v>24</v>
      </c>
      <c r="H34" s="647">
        <v>0</v>
      </c>
      <c r="I34" s="645">
        <v>27</v>
      </c>
      <c r="J34" s="648">
        <v>1</v>
      </c>
      <c r="K34" s="649">
        <f t="shared" si="1"/>
        <v>52</v>
      </c>
    </row>
    <row r="35" spans="3:7" ht="12.75">
      <c r="C35" s="23"/>
      <c r="D35" s="23"/>
      <c r="E35" s="23"/>
      <c r="F35" s="23"/>
      <c r="G35" s="23"/>
    </row>
    <row r="36" spans="2:7" ht="13.5" customHeight="1">
      <c r="B36" s="23"/>
      <c r="D36" s="23"/>
      <c r="E36" s="23"/>
      <c r="F36" s="23"/>
      <c r="G36" s="23"/>
    </row>
    <row r="37" spans="2:7" ht="12.75">
      <c r="B37" s="23"/>
      <c r="D37" s="23"/>
      <c r="E37" s="23"/>
      <c r="F37" s="23"/>
      <c r="G37" s="23"/>
    </row>
    <row r="38" spans="2:7" ht="12.75">
      <c r="B38" s="23"/>
      <c r="D38" s="23"/>
      <c r="E38" s="23"/>
      <c r="F38" s="23"/>
      <c r="G38" s="23"/>
    </row>
    <row r="39" spans="2:7" ht="12.75">
      <c r="B39" s="23"/>
      <c r="D39" s="23"/>
      <c r="E39" s="23"/>
      <c r="F39" s="23"/>
      <c r="G39" s="23"/>
    </row>
    <row r="40" spans="2:7" ht="12.75">
      <c r="B40" s="23"/>
      <c r="D40" s="23"/>
      <c r="E40" s="23"/>
      <c r="F40" s="23"/>
      <c r="G40" s="23"/>
    </row>
    <row r="41" spans="2:7" ht="12.75">
      <c r="B41" s="23"/>
      <c r="D41" s="23"/>
      <c r="E41" s="23"/>
      <c r="F41" s="23"/>
      <c r="G41" s="23"/>
    </row>
    <row r="42" spans="2:7" ht="12.75">
      <c r="B42" s="23"/>
      <c r="D42" s="23"/>
      <c r="E42" s="23"/>
      <c r="F42" s="23"/>
      <c r="G42" s="23"/>
    </row>
    <row r="43" spans="2:7" ht="12.75">
      <c r="B43" s="23"/>
      <c r="D43" s="23"/>
      <c r="E43" s="23"/>
      <c r="F43" s="23"/>
      <c r="G43" s="23"/>
    </row>
    <row r="44" spans="2:7" ht="12.75">
      <c r="B44" s="23"/>
      <c r="D44" s="23"/>
      <c r="E44" s="23"/>
      <c r="F44" s="23"/>
      <c r="G44" s="23"/>
    </row>
    <row r="45" spans="2:7" ht="12.75">
      <c r="B45" s="23"/>
      <c r="D45" s="23"/>
      <c r="E45" s="23"/>
      <c r="F45" s="23"/>
      <c r="G45" s="23"/>
    </row>
    <row r="46" spans="2:7" ht="12.75">
      <c r="B46" s="23"/>
      <c r="D46" s="23"/>
      <c r="E46" s="23"/>
      <c r="F46" s="23"/>
      <c r="G46" s="23"/>
    </row>
    <row r="47" spans="2:7" ht="12.75">
      <c r="B47" s="23"/>
      <c r="D47" s="23"/>
      <c r="E47" s="23"/>
      <c r="F47" s="23"/>
      <c r="G47" s="23"/>
    </row>
    <row r="48" spans="2:7" ht="12.75">
      <c r="B48" s="23"/>
      <c r="D48" s="23"/>
      <c r="E48" s="23"/>
      <c r="F48" s="23"/>
      <c r="G48" s="23"/>
    </row>
    <row r="49" spans="2:7" ht="12.75">
      <c r="B49" s="23"/>
      <c r="D49" s="23"/>
      <c r="E49" s="23"/>
      <c r="F49" s="23"/>
      <c r="G49" s="23"/>
    </row>
    <row r="50" spans="2:7" ht="12.75">
      <c r="B50" s="23"/>
      <c r="D50" s="23"/>
      <c r="E50" s="23"/>
      <c r="F50" s="23"/>
      <c r="G50" s="23"/>
    </row>
    <row r="51" spans="2:7" ht="12.75">
      <c r="B51" s="23"/>
      <c r="D51" s="23"/>
      <c r="E51" s="23"/>
      <c r="F51" s="23"/>
      <c r="G51" s="23"/>
    </row>
    <row r="52" spans="3:7" ht="12.75">
      <c r="C52" s="23"/>
      <c r="D52" s="23"/>
      <c r="E52" s="23"/>
      <c r="F52" s="23"/>
      <c r="G52" s="23"/>
    </row>
    <row r="53" spans="3:7" ht="12.75">
      <c r="C53" s="23"/>
      <c r="D53" s="23"/>
      <c r="E53" s="23"/>
      <c r="F53" s="23"/>
      <c r="G53" s="23"/>
    </row>
    <row r="54" spans="3:7" ht="12.75">
      <c r="C54" s="23"/>
      <c r="D54" s="23"/>
      <c r="E54" s="23"/>
      <c r="F54" s="23"/>
      <c r="G54" s="23"/>
    </row>
  </sheetData>
  <mergeCells count="35">
    <mergeCell ref="E27:K27"/>
    <mergeCell ref="E21:K21"/>
    <mergeCell ref="E23:K23"/>
    <mergeCell ref="E25:K25"/>
    <mergeCell ref="B1:K1"/>
    <mergeCell ref="B2:K2"/>
    <mergeCell ref="C11:C12"/>
    <mergeCell ref="C13:D13"/>
    <mergeCell ref="F3:J3"/>
    <mergeCell ref="K3:K4"/>
    <mergeCell ref="E3:E4"/>
    <mergeCell ref="B3:D4"/>
    <mergeCell ref="C34:D34"/>
    <mergeCell ref="C31:D31"/>
    <mergeCell ref="C15:D15"/>
    <mergeCell ref="C16:C18"/>
    <mergeCell ref="C28:D28"/>
    <mergeCell ref="B28:B30"/>
    <mergeCell ref="B31:B33"/>
    <mergeCell ref="C29:C30"/>
    <mergeCell ref="C32:C33"/>
    <mergeCell ref="B15:B18"/>
    <mergeCell ref="C19:D19"/>
    <mergeCell ref="B20:B27"/>
    <mergeCell ref="C22:C27"/>
    <mergeCell ref="C20:D21"/>
    <mergeCell ref="D22:D23"/>
    <mergeCell ref="D24:D25"/>
    <mergeCell ref="D26:D27"/>
    <mergeCell ref="C14:D14"/>
    <mergeCell ref="C5:D5"/>
    <mergeCell ref="B5:B9"/>
    <mergeCell ref="C10:D10"/>
    <mergeCell ref="C6:C9"/>
    <mergeCell ref="B10:B12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1"/>
  <sheetViews>
    <sheetView showGridLines="0" zoomScale="75" zoomScaleNormal="75" workbookViewId="0" topLeftCell="A1">
      <selection activeCell="B11" sqref="B11:N11"/>
    </sheetView>
  </sheetViews>
  <sheetFormatPr defaultColWidth="9.140625" defaultRowHeight="12.75"/>
  <cols>
    <col min="1" max="1" width="5.57421875" style="20" customWidth="1"/>
    <col min="2" max="2" width="6.8515625" style="20" customWidth="1"/>
    <col min="3" max="3" width="12.140625" style="20" bestFit="1" customWidth="1"/>
    <col min="4" max="4" width="6.8515625" style="20" bestFit="1" customWidth="1"/>
    <col min="5" max="5" width="10.140625" style="20" bestFit="1" customWidth="1"/>
    <col min="6" max="6" width="5.421875" style="20" bestFit="1" customWidth="1"/>
    <col min="7" max="7" width="9.8515625" style="20" customWidth="1"/>
    <col min="8" max="9" width="10.8515625" style="20" bestFit="1" customWidth="1"/>
    <col min="10" max="10" width="9.8515625" style="20" customWidth="1"/>
    <col min="11" max="11" width="10.57421875" style="20" bestFit="1" customWidth="1"/>
    <col min="12" max="12" width="5.28125" style="20" customWidth="1"/>
    <col min="13" max="13" width="10.57421875" style="20" customWidth="1"/>
    <col min="14" max="14" width="8.00390625" style="20" bestFit="1" customWidth="1"/>
    <col min="15" max="16384" width="9.140625" style="20" customWidth="1"/>
  </cols>
  <sheetData>
    <row r="1" ht="63.75" customHeight="1"/>
    <row r="2" spans="2:14" s="26" customFormat="1" ht="12.75"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2:15" ht="13.5" thickBot="1">
      <c r="B3" s="311" t="s">
        <v>29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2:14" ht="38.25" customHeight="1">
      <c r="B4" s="27" t="s">
        <v>12</v>
      </c>
      <c r="C4" s="28" t="s">
        <v>17</v>
      </c>
      <c r="D4" s="29" t="s">
        <v>18</v>
      </c>
      <c r="E4" s="29" t="s">
        <v>19</v>
      </c>
      <c r="F4" s="29" t="s">
        <v>20</v>
      </c>
      <c r="G4" s="28" t="s">
        <v>21</v>
      </c>
      <c r="H4" s="28" t="s">
        <v>22</v>
      </c>
      <c r="I4" s="28" t="s">
        <v>23</v>
      </c>
      <c r="J4" s="29" t="s">
        <v>24</v>
      </c>
      <c r="K4" s="28" t="s">
        <v>25</v>
      </c>
      <c r="L4" s="29" t="s">
        <v>26</v>
      </c>
      <c r="M4" s="30" t="s">
        <v>27</v>
      </c>
      <c r="N4" s="31" t="s">
        <v>4</v>
      </c>
    </row>
    <row r="5" spans="2:14" ht="13.5" thickBot="1">
      <c r="B5" s="32">
        <v>299</v>
      </c>
      <c r="C5" s="33">
        <v>200</v>
      </c>
      <c r="D5" s="33">
        <v>176</v>
      </c>
      <c r="E5" s="33">
        <v>183</v>
      </c>
      <c r="F5" s="33">
        <v>64</v>
      </c>
      <c r="G5" s="33">
        <v>647</v>
      </c>
      <c r="H5" s="33">
        <v>325</v>
      </c>
      <c r="I5" s="33">
        <v>74</v>
      </c>
      <c r="J5" s="33">
        <v>146</v>
      </c>
      <c r="K5" s="33">
        <v>236</v>
      </c>
      <c r="L5" s="33">
        <v>545</v>
      </c>
      <c r="M5" s="34">
        <v>374</v>
      </c>
      <c r="N5" s="17">
        <f>SUM(B5:M5)</f>
        <v>3269</v>
      </c>
    </row>
    <row r="7" ht="12.75">
      <c r="B7" s="20" t="s">
        <v>28</v>
      </c>
    </row>
    <row r="9" spans="2:15" ht="26.25" customHeight="1"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35"/>
    </row>
    <row r="11" spans="2:15" ht="25.5" customHeight="1"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35"/>
    </row>
  </sheetData>
  <mergeCells count="4">
    <mergeCell ref="B2:N2"/>
    <mergeCell ref="B9:N9"/>
    <mergeCell ref="B11:N11"/>
    <mergeCell ref="B3:O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K41"/>
  <sheetViews>
    <sheetView showGridLines="0" zoomScaleSheetLayoutView="75" workbookViewId="0" topLeftCell="A1">
      <selection activeCell="B2" sqref="B2:I2"/>
    </sheetView>
  </sheetViews>
  <sheetFormatPr defaultColWidth="9.140625" defaultRowHeight="12.75"/>
  <cols>
    <col min="1" max="1" width="8.00390625" style="0" customWidth="1"/>
    <col min="2" max="2" width="9.57421875" style="0" customWidth="1"/>
    <col min="3" max="3" width="18.28125" style="0" customWidth="1"/>
    <col min="4" max="4" width="23.421875" style="0" customWidth="1"/>
    <col min="5" max="5" width="3.57421875" style="0" bestFit="1" customWidth="1"/>
    <col min="6" max="6" width="4.140625" style="0" bestFit="1" customWidth="1"/>
    <col min="7" max="8" width="3.57421875" style="0" bestFit="1" customWidth="1"/>
    <col min="9" max="9" width="15.421875" style="0" customWidth="1"/>
    <col min="10" max="10" width="11.140625" style="0" customWidth="1"/>
    <col min="11" max="11" width="8.57421875" style="0" customWidth="1"/>
  </cols>
  <sheetData>
    <row r="1" spans="2:9" s="38" customFormat="1" ht="12.75">
      <c r="B1" s="190" t="s">
        <v>407</v>
      </c>
      <c r="C1" s="190"/>
      <c r="D1" s="190"/>
      <c r="E1" s="190"/>
      <c r="F1" s="190"/>
      <c r="G1" s="190"/>
      <c r="H1" s="190"/>
      <c r="I1" s="190"/>
    </row>
    <row r="2" spans="2:11" ht="13.5" thickBot="1">
      <c r="B2" s="417" t="s">
        <v>408</v>
      </c>
      <c r="C2" s="491"/>
      <c r="D2" s="491"/>
      <c r="E2" s="491"/>
      <c r="F2" s="491"/>
      <c r="G2" s="491"/>
      <c r="H2" s="491"/>
      <c r="I2" s="491"/>
      <c r="J2" s="650"/>
      <c r="K2" s="650"/>
    </row>
    <row r="3" spans="2:9" ht="13.5" thickBot="1">
      <c r="B3" s="651"/>
      <c r="C3" s="346"/>
      <c r="D3" s="652"/>
      <c r="E3" s="653" t="s">
        <v>379</v>
      </c>
      <c r="F3" s="325"/>
      <c r="G3" s="325"/>
      <c r="H3" s="326"/>
      <c r="I3" s="654" t="s">
        <v>4</v>
      </c>
    </row>
    <row r="4" spans="2:9" ht="13.5" thickBot="1">
      <c r="B4" s="655"/>
      <c r="C4" s="656"/>
      <c r="D4" s="657"/>
      <c r="E4" s="658" t="s">
        <v>186</v>
      </c>
      <c r="F4" s="659" t="s">
        <v>187</v>
      </c>
      <c r="G4" s="660" t="s">
        <v>188</v>
      </c>
      <c r="H4" s="660" t="s">
        <v>189</v>
      </c>
      <c r="I4" s="661"/>
    </row>
    <row r="5" spans="2:9" ht="12.75">
      <c r="B5" s="662" t="s">
        <v>409</v>
      </c>
      <c r="C5" s="663"/>
      <c r="D5" s="663"/>
      <c r="E5" s="626">
        <v>1</v>
      </c>
      <c r="F5" s="118">
        <v>6</v>
      </c>
      <c r="G5" s="626">
        <v>3</v>
      </c>
      <c r="H5" s="664">
        <v>7</v>
      </c>
      <c r="I5" s="665">
        <f>SUM(E5:H5)</f>
        <v>17</v>
      </c>
    </row>
    <row r="6" spans="2:9" ht="12.75">
      <c r="B6" s="666" t="s">
        <v>383</v>
      </c>
      <c r="C6" s="667" t="s">
        <v>410</v>
      </c>
      <c r="D6" s="98" t="s">
        <v>411</v>
      </c>
      <c r="E6" s="168">
        <v>1</v>
      </c>
      <c r="F6" s="116">
        <v>3</v>
      </c>
      <c r="G6" s="664">
        <v>3</v>
      </c>
      <c r="H6" s="170">
        <v>6</v>
      </c>
      <c r="I6" s="668">
        <f>SUM(F6:H6)</f>
        <v>12</v>
      </c>
    </row>
    <row r="7" spans="2:9" ht="12.75">
      <c r="B7" s="666"/>
      <c r="C7" s="667"/>
      <c r="D7" s="98" t="s">
        <v>412</v>
      </c>
      <c r="E7" s="168">
        <v>0</v>
      </c>
      <c r="F7" s="116">
        <v>3</v>
      </c>
      <c r="G7" s="669">
        <v>0</v>
      </c>
      <c r="H7" s="170">
        <v>1</v>
      </c>
      <c r="I7" s="668">
        <f aca="true" t="shared" si="0" ref="I7:I21">SUM(E7:H7)</f>
        <v>4</v>
      </c>
    </row>
    <row r="8" spans="2:9" ht="12.75">
      <c r="B8" s="666"/>
      <c r="C8" s="670" t="s">
        <v>413</v>
      </c>
      <c r="D8" s="98" t="s">
        <v>414</v>
      </c>
      <c r="E8" s="168">
        <v>1</v>
      </c>
      <c r="F8" s="118">
        <v>5</v>
      </c>
      <c r="G8" s="170">
        <v>3</v>
      </c>
      <c r="H8" s="170">
        <v>3</v>
      </c>
      <c r="I8" s="668">
        <f t="shared" si="0"/>
        <v>12</v>
      </c>
    </row>
    <row r="9" spans="2:9" ht="12.75">
      <c r="B9" s="666"/>
      <c r="C9" s="670"/>
      <c r="D9" s="98" t="s">
        <v>415</v>
      </c>
      <c r="E9" s="168">
        <v>0</v>
      </c>
      <c r="F9" s="116">
        <v>1</v>
      </c>
      <c r="G9" s="170">
        <v>0</v>
      </c>
      <c r="H9" s="170">
        <v>4</v>
      </c>
      <c r="I9" s="668">
        <f t="shared" si="0"/>
        <v>5</v>
      </c>
    </row>
    <row r="10" spans="2:9" ht="12.75">
      <c r="B10" s="666"/>
      <c r="C10" s="671" t="s">
        <v>416</v>
      </c>
      <c r="D10" s="98" t="s">
        <v>417</v>
      </c>
      <c r="E10" s="168">
        <v>0</v>
      </c>
      <c r="F10" s="116">
        <v>0</v>
      </c>
      <c r="G10" s="664">
        <v>0</v>
      </c>
      <c r="H10" s="170">
        <v>2</v>
      </c>
      <c r="I10" s="668">
        <f t="shared" si="0"/>
        <v>2</v>
      </c>
    </row>
    <row r="11" spans="2:9" ht="12.75">
      <c r="B11" s="666"/>
      <c r="C11" s="671"/>
      <c r="D11" s="98" t="s">
        <v>418</v>
      </c>
      <c r="E11" s="168">
        <v>1</v>
      </c>
      <c r="F11" s="118">
        <v>3</v>
      </c>
      <c r="G11" s="170">
        <v>1</v>
      </c>
      <c r="H11" s="170">
        <v>3</v>
      </c>
      <c r="I11" s="668">
        <f t="shared" si="0"/>
        <v>8</v>
      </c>
    </row>
    <row r="12" spans="2:9" ht="12.75">
      <c r="B12" s="666"/>
      <c r="C12" s="671"/>
      <c r="D12" s="98" t="s">
        <v>93</v>
      </c>
      <c r="E12" s="168">
        <v>0</v>
      </c>
      <c r="F12" s="116">
        <v>3</v>
      </c>
      <c r="G12" s="669">
        <v>2</v>
      </c>
      <c r="H12" s="170">
        <v>2</v>
      </c>
      <c r="I12" s="668">
        <f t="shared" si="0"/>
        <v>7</v>
      </c>
    </row>
    <row r="13" spans="2:9" ht="12.75">
      <c r="B13" s="666"/>
      <c r="C13" s="670" t="s">
        <v>410</v>
      </c>
      <c r="D13" s="98" t="s">
        <v>419</v>
      </c>
      <c r="E13" s="168">
        <v>1</v>
      </c>
      <c r="F13" s="116">
        <v>4</v>
      </c>
      <c r="G13" s="170">
        <v>3</v>
      </c>
      <c r="H13" s="170">
        <v>5</v>
      </c>
      <c r="I13" s="668">
        <f t="shared" si="0"/>
        <v>13</v>
      </c>
    </row>
    <row r="14" spans="2:9" ht="12.75">
      <c r="B14" s="666"/>
      <c r="C14" s="670"/>
      <c r="D14" s="98" t="s">
        <v>420</v>
      </c>
      <c r="E14" s="168">
        <v>0</v>
      </c>
      <c r="F14" s="116">
        <v>2</v>
      </c>
      <c r="G14" s="170">
        <v>0</v>
      </c>
      <c r="H14" s="170">
        <v>2</v>
      </c>
      <c r="I14" s="668">
        <f t="shared" si="0"/>
        <v>4</v>
      </c>
    </row>
    <row r="15" spans="2:9" ht="12.75">
      <c r="B15" s="666"/>
      <c r="C15" s="670"/>
      <c r="D15" s="98" t="s">
        <v>421</v>
      </c>
      <c r="E15" s="168">
        <v>0</v>
      </c>
      <c r="F15" s="118">
        <v>0</v>
      </c>
      <c r="G15" s="170">
        <v>0</v>
      </c>
      <c r="H15" s="170">
        <v>0</v>
      </c>
      <c r="I15" s="668">
        <f t="shared" si="0"/>
        <v>0</v>
      </c>
    </row>
    <row r="16" spans="2:9" ht="12.75">
      <c r="B16" s="666"/>
      <c r="C16" s="670" t="s">
        <v>410</v>
      </c>
      <c r="D16" s="98" t="s">
        <v>422</v>
      </c>
      <c r="E16" s="168">
        <v>0</v>
      </c>
      <c r="F16" s="116">
        <v>1</v>
      </c>
      <c r="G16" s="664">
        <v>0</v>
      </c>
      <c r="H16" s="170">
        <v>0</v>
      </c>
      <c r="I16" s="668">
        <f t="shared" si="0"/>
        <v>1</v>
      </c>
    </row>
    <row r="17" spans="2:9" ht="12.75">
      <c r="B17" s="666"/>
      <c r="C17" s="670"/>
      <c r="D17" s="98" t="s">
        <v>423</v>
      </c>
      <c r="E17" s="168">
        <v>1</v>
      </c>
      <c r="F17" s="116">
        <v>4</v>
      </c>
      <c r="G17" s="664">
        <v>3</v>
      </c>
      <c r="H17" s="170">
        <v>2</v>
      </c>
      <c r="I17" s="668">
        <f t="shared" si="0"/>
        <v>10</v>
      </c>
    </row>
    <row r="18" spans="2:9" ht="12.75">
      <c r="B18" s="666"/>
      <c r="C18" s="670"/>
      <c r="D18" s="98" t="s">
        <v>424</v>
      </c>
      <c r="E18" s="168">
        <v>0</v>
      </c>
      <c r="F18" s="116">
        <v>1</v>
      </c>
      <c r="G18" s="170">
        <v>0</v>
      </c>
      <c r="H18" s="170">
        <v>5</v>
      </c>
      <c r="I18" s="668">
        <f t="shared" si="0"/>
        <v>6</v>
      </c>
    </row>
    <row r="19" spans="2:9" ht="12.75">
      <c r="B19" s="672" t="s">
        <v>425</v>
      </c>
      <c r="C19" s="670"/>
      <c r="D19" s="98" t="s">
        <v>426</v>
      </c>
      <c r="E19" s="168">
        <v>1</v>
      </c>
      <c r="F19" s="118">
        <v>6</v>
      </c>
      <c r="G19" s="664">
        <v>3</v>
      </c>
      <c r="H19" s="170">
        <v>6</v>
      </c>
      <c r="I19" s="668">
        <f t="shared" si="0"/>
        <v>16</v>
      </c>
    </row>
    <row r="20" spans="2:9" ht="12.75">
      <c r="B20" s="672"/>
      <c r="C20" s="670"/>
      <c r="D20" s="673" t="s">
        <v>427</v>
      </c>
      <c r="E20" s="168">
        <v>0</v>
      </c>
      <c r="F20" s="116">
        <v>0</v>
      </c>
      <c r="G20" s="170">
        <v>0</v>
      </c>
      <c r="H20" s="170">
        <v>1</v>
      </c>
      <c r="I20" s="668">
        <f t="shared" si="0"/>
        <v>1</v>
      </c>
    </row>
    <row r="21" spans="2:9" ht="13.5" thickBot="1">
      <c r="B21" s="674"/>
      <c r="C21" s="675"/>
      <c r="D21" s="676" t="s">
        <v>428</v>
      </c>
      <c r="E21" s="178">
        <v>0</v>
      </c>
      <c r="F21" s="121">
        <v>0</v>
      </c>
      <c r="G21" s="180">
        <v>0</v>
      </c>
      <c r="H21" s="180">
        <v>0</v>
      </c>
      <c r="I21" s="677">
        <f t="shared" si="0"/>
        <v>0</v>
      </c>
    </row>
    <row r="22" spans="2:9" ht="14.25">
      <c r="B22" s="678" t="s">
        <v>429</v>
      </c>
      <c r="D22" s="678"/>
      <c r="E22" s="679"/>
      <c r="F22" s="680"/>
      <c r="G22" s="681"/>
      <c r="H22" s="682"/>
      <c r="I22" s="681"/>
    </row>
    <row r="23" spans="2:9" ht="14.25">
      <c r="B23" s="678" t="s">
        <v>430</v>
      </c>
      <c r="D23" s="678"/>
      <c r="E23" s="25"/>
      <c r="F23" s="155"/>
      <c r="G23" s="681"/>
      <c r="H23" s="682"/>
      <c r="I23" s="681"/>
    </row>
    <row r="24" spans="2:9" ht="12.75">
      <c r="B24" s="23"/>
      <c r="D24" s="23"/>
      <c r="E24" s="682"/>
      <c r="F24" s="683"/>
      <c r="G24" s="681"/>
      <c r="H24" s="682"/>
      <c r="I24" s="681"/>
    </row>
    <row r="25" spans="2:9" ht="12.75">
      <c r="B25" s="23"/>
      <c r="D25" s="23"/>
      <c r="E25" s="682"/>
      <c r="F25" s="683"/>
      <c r="G25" s="681"/>
      <c r="H25" s="682"/>
      <c r="I25" s="681"/>
    </row>
    <row r="26" spans="2:9" ht="12.75">
      <c r="B26" s="23"/>
      <c r="D26" s="23"/>
      <c r="E26" s="682"/>
      <c r="F26" s="683"/>
      <c r="G26" s="681"/>
      <c r="H26" s="682"/>
      <c r="I26" s="681"/>
    </row>
    <row r="27" spans="2:5" ht="12.75">
      <c r="B27" s="23"/>
      <c r="D27" s="23"/>
      <c r="E27" s="23"/>
    </row>
    <row r="28" spans="2:5" ht="12.75">
      <c r="B28" s="23"/>
      <c r="D28" s="23"/>
      <c r="E28" s="23"/>
    </row>
    <row r="29" spans="2:5" ht="12.75">
      <c r="B29" s="23"/>
      <c r="D29" s="23"/>
      <c r="E29" s="23"/>
    </row>
    <row r="30" spans="2:5" ht="12.75">
      <c r="B30" s="23"/>
      <c r="D30" s="23"/>
      <c r="E30" s="23"/>
    </row>
    <row r="31" spans="2:5" ht="12.75">
      <c r="B31" s="23"/>
      <c r="D31" s="23"/>
      <c r="E31" s="23"/>
    </row>
    <row r="32" spans="2:5" ht="12.75">
      <c r="B32" s="23"/>
      <c r="D32" s="23"/>
      <c r="E32" s="23"/>
    </row>
    <row r="33" spans="2:5" ht="12.75">
      <c r="B33" s="23"/>
      <c r="D33" s="23"/>
      <c r="E33" s="23"/>
    </row>
    <row r="34" spans="2:5" ht="12.75">
      <c r="B34" s="23"/>
      <c r="D34" s="23"/>
      <c r="E34" s="23"/>
    </row>
    <row r="35" spans="2:5" ht="12.75">
      <c r="B35" s="23"/>
      <c r="D35" s="23"/>
      <c r="E35" s="23"/>
    </row>
    <row r="36" spans="2:5" ht="12.75">
      <c r="B36" s="23"/>
      <c r="D36" s="23"/>
      <c r="E36" s="23"/>
    </row>
    <row r="37" spans="2:5" ht="12.75">
      <c r="B37" s="23"/>
      <c r="D37" s="23"/>
      <c r="E37" s="23"/>
    </row>
    <row r="38" spans="2:5" ht="12.75">
      <c r="B38" s="23"/>
      <c r="D38" s="23"/>
      <c r="E38" s="23"/>
    </row>
    <row r="39" spans="2:5" ht="12.75">
      <c r="B39" s="23"/>
      <c r="D39" s="23"/>
      <c r="E39" s="23"/>
    </row>
    <row r="40" spans="2:5" ht="12.75">
      <c r="B40" s="23"/>
      <c r="D40" s="23"/>
      <c r="E40" s="23"/>
    </row>
    <row r="41" spans="2:5" ht="12.75">
      <c r="B41" s="23"/>
      <c r="D41" s="23"/>
      <c r="E41" s="23"/>
    </row>
  </sheetData>
  <mergeCells count="13">
    <mergeCell ref="B19:C21"/>
    <mergeCell ref="B2:I2"/>
    <mergeCell ref="B1:I1"/>
    <mergeCell ref="C16:C18"/>
    <mergeCell ref="C13:C15"/>
    <mergeCell ref="C10:C12"/>
    <mergeCell ref="E3:H3"/>
    <mergeCell ref="I3:I4"/>
    <mergeCell ref="C8:C9"/>
    <mergeCell ref="B5:D5"/>
    <mergeCell ref="B6:B18"/>
    <mergeCell ref="B3:D4"/>
    <mergeCell ref="C6:C7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I20"/>
  <sheetViews>
    <sheetView showGridLines="0" zoomScaleSheetLayoutView="100" workbookViewId="0" topLeftCell="A1">
      <selection activeCell="B2" sqref="B2:G2"/>
    </sheetView>
  </sheetViews>
  <sheetFormatPr defaultColWidth="9.140625" defaultRowHeight="12.75"/>
  <cols>
    <col min="1" max="1" width="2.140625" style="684" customWidth="1"/>
    <col min="2" max="2" width="25.00390625" style="684" customWidth="1"/>
    <col min="3" max="3" width="11.421875" style="684" customWidth="1"/>
    <col min="4" max="4" width="10.421875" style="684" customWidth="1"/>
    <col min="5" max="5" width="11.140625" style="684" customWidth="1"/>
    <col min="6" max="6" width="12.8515625" style="684" customWidth="1"/>
    <col min="7" max="7" width="17.421875" style="684" bestFit="1" customWidth="1"/>
    <col min="8" max="16384" width="9.140625" style="684" customWidth="1"/>
  </cols>
  <sheetData>
    <row r="1" ht="42.75" customHeight="1"/>
    <row r="2" spans="2:7" ht="12.75">
      <c r="B2" s="685" t="s">
        <v>431</v>
      </c>
      <c r="C2" s="685"/>
      <c r="D2" s="685"/>
      <c r="E2" s="685"/>
      <c r="F2" s="685"/>
      <c r="G2" s="685"/>
    </row>
    <row r="3" spans="2:7" ht="13.5" thickBot="1">
      <c r="B3" s="686" t="s">
        <v>432</v>
      </c>
      <c r="C3" s="687"/>
      <c r="D3" s="687"/>
      <c r="E3" s="687"/>
      <c r="F3" s="687"/>
      <c r="G3" s="687"/>
    </row>
    <row r="4" spans="2:7" ht="12.75">
      <c r="B4" s="688" t="s">
        <v>379</v>
      </c>
      <c r="C4" s="689" t="s">
        <v>433</v>
      </c>
      <c r="D4" s="690"/>
      <c r="E4" s="689" t="s">
        <v>434</v>
      </c>
      <c r="F4" s="691"/>
      <c r="G4" s="692"/>
    </row>
    <row r="5" spans="2:7" ht="12.75" customHeight="1">
      <c r="B5" s="693"/>
      <c r="C5" s="694" t="s">
        <v>65</v>
      </c>
      <c r="D5" s="695" t="s">
        <v>435</v>
      </c>
      <c r="E5" s="694" t="s">
        <v>65</v>
      </c>
      <c r="F5" s="695" t="s">
        <v>436</v>
      </c>
      <c r="G5" s="696" t="s">
        <v>435</v>
      </c>
    </row>
    <row r="6" spans="2:7" ht="12.75">
      <c r="B6" s="693"/>
      <c r="C6" s="697"/>
      <c r="D6" s="698"/>
      <c r="E6" s="697"/>
      <c r="F6" s="698"/>
      <c r="G6" s="699"/>
    </row>
    <row r="7" spans="2:7" ht="12.75">
      <c r="B7" s="693"/>
      <c r="C7" s="697"/>
      <c r="D7" s="698"/>
      <c r="E7" s="697"/>
      <c r="F7" s="698"/>
      <c r="G7" s="699"/>
    </row>
    <row r="8" spans="2:7" ht="26.25" customHeight="1">
      <c r="B8" s="700"/>
      <c r="C8" s="701"/>
      <c r="D8" s="702"/>
      <c r="E8" s="701"/>
      <c r="F8" s="702"/>
      <c r="G8" s="703"/>
    </row>
    <row r="9" spans="2:7" ht="12.75" customHeight="1">
      <c r="B9" s="704" t="s">
        <v>80</v>
      </c>
      <c r="C9" s="705">
        <v>10</v>
      </c>
      <c r="D9" s="705">
        <v>0</v>
      </c>
      <c r="E9" s="705">
        <v>0</v>
      </c>
      <c r="F9" s="705">
        <v>0</v>
      </c>
      <c r="G9" s="706">
        <v>0</v>
      </c>
    </row>
    <row r="10" spans="2:7" ht="12.75" customHeight="1">
      <c r="B10" s="704" t="s">
        <v>82</v>
      </c>
      <c r="C10" s="707">
        <v>3</v>
      </c>
      <c r="D10" s="707">
        <v>0</v>
      </c>
      <c r="E10" s="707">
        <v>0</v>
      </c>
      <c r="F10" s="707">
        <v>0</v>
      </c>
      <c r="G10" s="708">
        <v>0</v>
      </c>
    </row>
    <row r="11" spans="2:7" ht="12.75" customHeight="1">
      <c r="B11" s="704" t="s">
        <v>78</v>
      </c>
      <c r="C11" s="709">
        <v>2</v>
      </c>
      <c r="D11" s="710">
        <v>0</v>
      </c>
      <c r="E11" s="710">
        <v>2</v>
      </c>
      <c r="F11" s="710">
        <v>0</v>
      </c>
      <c r="G11" s="711">
        <v>0</v>
      </c>
    </row>
    <row r="12" spans="2:7" ht="12.75" customHeight="1">
      <c r="B12" s="704" t="s">
        <v>81</v>
      </c>
      <c r="C12" s="709">
        <v>7</v>
      </c>
      <c r="D12" s="709">
        <v>0</v>
      </c>
      <c r="E12" s="709">
        <v>3</v>
      </c>
      <c r="F12" s="709">
        <v>0</v>
      </c>
      <c r="G12" s="712">
        <v>0</v>
      </c>
    </row>
    <row r="13" spans="2:7" ht="15.75" thickBot="1">
      <c r="B13" s="713" t="s">
        <v>79</v>
      </c>
      <c r="C13" s="714">
        <v>7</v>
      </c>
      <c r="D13" s="715">
        <v>0</v>
      </c>
      <c r="E13" s="714">
        <v>3</v>
      </c>
      <c r="F13" s="716">
        <v>0</v>
      </c>
      <c r="G13" s="717">
        <v>0</v>
      </c>
    </row>
    <row r="14" spans="2:7" ht="15.75" thickBot="1">
      <c r="B14" s="718" t="s">
        <v>4</v>
      </c>
      <c r="C14" s="715">
        <f>SUM(C9:C13)</f>
        <v>29</v>
      </c>
      <c r="D14" s="715">
        <v>0</v>
      </c>
      <c r="E14" s="715">
        <v>8</v>
      </c>
      <c r="F14" s="715">
        <v>0</v>
      </c>
      <c r="G14" s="719">
        <v>0</v>
      </c>
    </row>
    <row r="16" spans="2:9" ht="12.75">
      <c r="B16" s="720"/>
      <c r="C16" s="720"/>
      <c r="D16" s="720"/>
      <c r="E16" s="720"/>
      <c r="F16" s="720"/>
      <c r="G16" s="720"/>
      <c r="H16" s="720"/>
      <c r="I16" s="720"/>
    </row>
    <row r="17" spans="2:9" ht="12.75">
      <c r="B17" s="720"/>
      <c r="C17" s="720"/>
      <c r="D17" s="720"/>
      <c r="E17" s="720"/>
      <c r="F17" s="720"/>
      <c r="G17" s="720"/>
      <c r="H17" s="720"/>
      <c r="I17" s="720"/>
    </row>
    <row r="18" spans="2:9" ht="12.75">
      <c r="B18" s="720"/>
      <c r="C18" s="720"/>
      <c r="D18" s="720"/>
      <c r="E18" s="720"/>
      <c r="F18" s="720"/>
      <c r="G18" s="720"/>
      <c r="H18" s="720"/>
      <c r="I18" s="720"/>
    </row>
    <row r="19" spans="2:9" ht="12.75">
      <c r="B19" s="720"/>
      <c r="C19" s="720"/>
      <c r="D19" s="720"/>
      <c r="E19" s="720"/>
      <c r="F19" s="720"/>
      <c r="G19" s="720"/>
      <c r="H19" s="720"/>
      <c r="I19" s="720"/>
    </row>
    <row r="20" spans="2:9" ht="12.75">
      <c r="B20" s="720"/>
      <c r="C20" s="720"/>
      <c r="D20" s="720"/>
      <c r="E20" s="720"/>
      <c r="F20" s="720"/>
      <c r="G20" s="720"/>
      <c r="H20" s="720"/>
      <c r="I20" s="720"/>
    </row>
  </sheetData>
  <mergeCells count="10">
    <mergeCell ref="B3:G3"/>
    <mergeCell ref="B2:G2"/>
    <mergeCell ref="B4:B8"/>
    <mergeCell ref="C4:D4"/>
    <mergeCell ref="E4:G4"/>
    <mergeCell ref="C5:C8"/>
    <mergeCell ref="F5:F8"/>
    <mergeCell ref="E5:E8"/>
    <mergeCell ref="D5:D8"/>
    <mergeCell ref="G5:G8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AL13"/>
  <sheetViews>
    <sheetView showGridLines="0" zoomScale="50" zoomScaleNormal="50" zoomScaleSheetLayoutView="50" workbookViewId="0" topLeftCell="A1">
      <selection activeCell="O20" sqref="O20"/>
    </sheetView>
  </sheetViews>
  <sheetFormatPr defaultColWidth="9.140625" defaultRowHeight="12.75"/>
  <cols>
    <col min="1" max="1" width="4.00390625" style="721" customWidth="1"/>
    <col min="2" max="2" width="34.57421875" style="721" customWidth="1"/>
    <col min="3" max="3" width="3.28125" style="721" customWidth="1"/>
    <col min="4" max="4" width="5.00390625" style="721" bestFit="1" customWidth="1"/>
    <col min="5" max="7" width="3.7109375" style="721" bestFit="1" customWidth="1"/>
    <col min="8" max="8" width="5.8515625" style="721" bestFit="1" customWidth="1"/>
    <col min="9" max="9" width="4.140625" style="721" customWidth="1"/>
    <col min="10" max="10" width="5.00390625" style="721" bestFit="1" customWidth="1"/>
    <col min="11" max="13" width="4.7109375" style="721" bestFit="1" customWidth="1"/>
    <col min="14" max="14" width="5.8515625" style="721" bestFit="1" customWidth="1"/>
    <col min="15" max="15" width="3.7109375" style="721" bestFit="1" customWidth="1"/>
    <col min="16" max="16" width="5.00390625" style="721" bestFit="1" customWidth="1"/>
    <col min="17" max="19" width="3.7109375" style="721" bestFit="1" customWidth="1"/>
    <col min="20" max="20" width="5.8515625" style="721" bestFit="1" customWidth="1"/>
    <col min="21" max="21" width="3.57421875" style="721" bestFit="1" customWidth="1"/>
    <col min="22" max="22" width="4.8515625" style="721" bestFit="1" customWidth="1"/>
    <col min="23" max="25" width="3.57421875" style="721" bestFit="1" customWidth="1"/>
    <col min="26" max="26" width="5.7109375" style="721" bestFit="1" customWidth="1"/>
    <col min="27" max="27" width="3.57421875" style="721" bestFit="1" customWidth="1"/>
    <col min="28" max="28" width="4.8515625" style="721" bestFit="1" customWidth="1"/>
    <col min="29" max="31" width="3.57421875" style="721" bestFit="1" customWidth="1"/>
    <col min="32" max="32" width="5.7109375" style="721" bestFit="1" customWidth="1"/>
    <col min="33" max="33" width="3.57421875" style="721" bestFit="1" customWidth="1"/>
    <col min="34" max="34" width="4.8515625" style="721" bestFit="1" customWidth="1"/>
    <col min="35" max="37" width="3.57421875" style="721" bestFit="1" customWidth="1"/>
    <col min="38" max="38" width="5.7109375" style="721" bestFit="1" customWidth="1"/>
    <col min="39" max="16384" width="9.140625" style="721" customWidth="1"/>
  </cols>
  <sheetData>
    <row r="1" spans="35:38" ht="65.25" customHeight="1">
      <c r="AI1" s="722" t="s">
        <v>437</v>
      </c>
      <c r="AJ1" s="722"/>
      <c r="AK1" s="722"/>
      <c r="AL1" s="722"/>
    </row>
    <row r="2" spans="2:38" s="724" customFormat="1" ht="22.5" customHeight="1">
      <c r="B2" s="723" t="s">
        <v>449</v>
      </c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3"/>
      <c r="AC2" s="723"/>
      <c r="AD2" s="723"/>
      <c r="AE2" s="723"/>
      <c r="AF2" s="723"/>
      <c r="AG2" s="723"/>
      <c r="AH2" s="723"/>
      <c r="AI2" s="723"/>
      <c r="AJ2" s="723"/>
      <c r="AK2" s="723"/>
      <c r="AL2" s="723"/>
    </row>
    <row r="3" spans="2:38" s="724" customFormat="1" ht="13.5" thickBot="1"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3"/>
      <c r="AK3" s="723"/>
      <c r="AL3" s="723"/>
    </row>
    <row r="4" spans="2:38" ht="12.75" customHeight="1">
      <c r="B4" s="725" t="s">
        <v>438</v>
      </c>
      <c r="C4" s="726" t="s">
        <v>439</v>
      </c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8" t="s">
        <v>440</v>
      </c>
      <c r="P4" s="728"/>
      <c r="Q4" s="728"/>
      <c r="R4" s="728"/>
      <c r="S4" s="728"/>
      <c r="T4" s="728"/>
      <c r="U4" s="728" t="s">
        <v>441</v>
      </c>
      <c r="V4" s="728"/>
      <c r="W4" s="728"/>
      <c r="X4" s="728"/>
      <c r="Y4" s="728"/>
      <c r="Z4" s="728"/>
      <c r="AA4" s="728" t="s">
        <v>442</v>
      </c>
      <c r="AB4" s="728"/>
      <c r="AC4" s="728"/>
      <c r="AD4" s="728"/>
      <c r="AE4" s="728"/>
      <c r="AF4" s="728"/>
      <c r="AG4" s="729" t="s">
        <v>443</v>
      </c>
      <c r="AH4" s="730"/>
      <c r="AI4" s="730"/>
      <c r="AJ4" s="730"/>
      <c r="AK4" s="730"/>
      <c r="AL4" s="731"/>
    </row>
    <row r="5" spans="2:38" ht="12.75" customHeight="1">
      <c r="B5" s="732"/>
      <c r="C5" s="733" t="s">
        <v>444</v>
      </c>
      <c r="D5" s="734"/>
      <c r="E5" s="734"/>
      <c r="F5" s="734"/>
      <c r="G5" s="734"/>
      <c r="H5" s="734"/>
      <c r="I5" s="735" t="s">
        <v>445</v>
      </c>
      <c r="J5" s="735"/>
      <c r="K5" s="735"/>
      <c r="L5" s="735"/>
      <c r="M5" s="735"/>
      <c r="N5" s="735"/>
      <c r="O5" s="735"/>
      <c r="P5" s="735"/>
      <c r="Q5" s="735"/>
      <c r="R5" s="735"/>
      <c r="S5" s="735"/>
      <c r="T5" s="735"/>
      <c r="U5" s="735"/>
      <c r="V5" s="735"/>
      <c r="W5" s="735"/>
      <c r="X5" s="735"/>
      <c r="Y5" s="735"/>
      <c r="Z5" s="735"/>
      <c r="AA5" s="735"/>
      <c r="AB5" s="735"/>
      <c r="AC5" s="735"/>
      <c r="AD5" s="735"/>
      <c r="AE5" s="735"/>
      <c r="AF5" s="735"/>
      <c r="AG5" s="736"/>
      <c r="AH5" s="736"/>
      <c r="AI5" s="736"/>
      <c r="AJ5" s="736"/>
      <c r="AK5" s="736"/>
      <c r="AL5" s="737"/>
    </row>
    <row r="6" spans="2:38" ht="12.75">
      <c r="B6" s="732"/>
      <c r="C6" s="733"/>
      <c r="D6" s="734"/>
      <c r="E6" s="734"/>
      <c r="F6" s="734"/>
      <c r="G6" s="734"/>
      <c r="H6" s="734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735"/>
      <c r="V6" s="735"/>
      <c r="W6" s="735"/>
      <c r="X6" s="735"/>
      <c r="Y6" s="735"/>
      <c r="Z6" s="735"/>
      <c r="AA6" s="735"/>
      <c r="AB6" s="735"/>
      <c r="AC6" s="735"/>
      <c r="AD6" s="735"/>
      <c r="AE6" s="735"/>
      <c r="AF6" s="735"/>
      <c r="AG6" s="736"/>
      <c r="AH6" s="736"/>
      <c r="AI6" s="736"/>
      <c r="AJ6" s="736"/>
      <c r="AK6" s="736"/>
      <c r="AL6" s="737"/>
    </row>
    <row r="7" spans="2:38" ht="12.75">
      <c r="B7" s="732"/>
      <c r="C7" s="733"/>
      <c r="D7" s="734"/>
      <c r="E7" s="734"/>
      <c r="F7" s="734"/>
      <c r="G7" s="734"/>
      <c r="H7" s="734"/>
      <c r="I7" s="735"/>
      <c r="J7" s="735"/>
      <c r="K7" s="735"/>
      <c r="L7" s="735"/>
      <c r="M7" s="735"/>
      <c r="N7" s="735"/>
      <c r="O7" s="735"/>
      <c r="P7" s="735"/>
      <c r="Q7" s="735"/>
      <c r="R7" s="735"/>
      <c r="S7" s="735"/>
      <c r="T7" s="735"/>
      <c r="U7" s="735"/>
      <c r="V7" s="735"/>
      <c r="W7" s="735"/>
      <c r="X7" s="735"/>
      <c r="Y7" s="735"/>
      <c r="Z7" s="735"/>
      <c r="AA7" s="735"/>
      <c r="AB7" s="735"/>
      <c r="AC7" s="735"/>
      <c r="AD7" s="735"/>
      <c r="AE7" s="735"/>
      <c r="AF7" s="735"/>
      <c r="AG7" s="736"/>
      <c r="AH7" s="736"/>
      <c r="AI7" s="736"/>
      <c r="AJ7" s="736"/>
      <c r="AK7" s="736"/>
      <c r="AL7" s="737"/>
    </row>
    <row r="8" spans="2:38" ht="26.25" customHeight="1">
      <c r="B8" s="732"/>
      <c r="C8" s="733"/>
      <c r="D8" s="734"/>
      <c r="E8" s="734"/>
      <c r="F8" s="734"/>
      <c r="G8" s="734"/>
      <c r="H8" s="734"/>
      <c r="I8" s="735"/>
      <c r="J8" s="735"/>
      <c r="K8" s="735"/>
      <c r="L8" s="735"/>
      <c r="M8" s="735"/>
      <c r="N8" s="735"/>
      <c r="O8" s="735"/>
      <c r="P8" s="735"/>
      <c r="Q8" s="735"/>
      <c r="R8" s="735"/>
      <c r="S8" s="735"/>
      <c r="T8" s="735"/>
      <c r="U8" s="735"/>
      <c r="V8" s="735"/>
      <c r="W8" s="735"/>
      <c r="X8" s="735"/>
      <c r="Y8" s="735"/>
      <c r="Z8" s="735"/>
      <c r="AA8" s="735"/>
      <c r="AB8" s="735"/>
      <c r="AC8" s="735"/>
      <c r="AD8" s="735"/>
      <c r="AE8" s="735"/>
      <c r="AF8" s="735"/>
      <c r="AG8" s="736"/>
      <c r="AH8" s="736"/>
      <c r="AI8" s="736"/>
      <c r="AJ8" s="736"/>
      <c r="AK8" s="736"/>
      <c r="AL8" s="737"/>
    </row>
    <row r="9" spans="2:38" ht="13.5" customHeight="1">
      <c r="B9" s="732"/>
      <c r="C9" s="738" t="s">
        <v>186</v>
      </c>
      <c r="D9" s="739" t="s">
        <v>187</v>
      </c>
      <c r="E9" s="739" t="s">
        <v>188</v>
      </c>
      <c r="F9" s="739" t="s">
        <v>189</v>
      </c>
      <c r="G9" s="739" t="s">
        <v>190</v>
      </c>
      <c r="H9" s="740" t="s">
        <v>4</v>
      </c>
      <c r="I9" s="739" t="s">
        <v>186</v>
      </c>
      <c r="J9" s="739" t="s">
        <v>187</v>
      </c>
      <c r="K9" s="739" t="s">
        <v>188</v>
      </c>
      <c r="L9" s="739" t="s">
        <v>189</v>
      </c>
      <c r="M9" s="739" t="s">
        <v>190</v>
      </c>
      <c r="N9" s="740" t="s">
        <v>4</v>
      </c>
      <c r="O9" s="739" t="s">
        <v>186</v>
      </c>
      <c r="P9" s="739" t="s">
        <v>187</v>
      </c>
      <c r="Q9" s="739" t="s">
        <v>188</v>
      </c>
      <c r="R9" s="739" t="s">
        <v>189</v>
      </c>
      <c r="S9" s="739" t="s">
        <v>190</v>
      </c>
      <c r="T9" s="740" t="s">
        <v>4</v>
      </c>
      <c r="U9" s="739" t="s">
        <v>186</v>
      </c>
      <c r="V9" s="739" t="s">
        <v>187</v>
      </c>
      <c r="W9" s="739" t="s">
        <v>188</v>
      </c>
      <c r="X9" s="739" t="s">
        <v>189</v>
      </c>
      <c r="Y9" s="739" t="s">
        <v>190</v>
      </c>
      <c r="Z9" s="740" t="s">
        <v>4</v>
      </c>
      <c r="AA9" s="739" t="s">
        <v>186</v>
      </c>
      <c r="AB9" s="739" t="s">
        <v>187</v>
      </c>
      <c r="AC9" s="739" t="s">
        <v>188</v>
      </c>
      <c r="AD9" s="739" t="s">
        <v>189</v>
      </c>
      <c r="AE9" s="739" t="s">
        <v>190</v>
      </c>
      <c r="AF9" s="740" t="s">
        <v>4</v>
      </c>
      <c r="AG9" s="741" t="s">
        <v>186</v>
      </c>
      <c r="AH9" s="741" t="s">
        <v>187</v>
      </c>
      <c r="AI9" s="741" t="s">
        <v>188</v>
      </c>
      <c r="AJ9" s="741" t="s">
        <v>189</v>
      </c>
      <c r="AK9" s="741" t="s">
        <v>190</v>
      </c>
      <c r="AL9" s="742" t="s">
        <v>4</v>
      </c>
    </row>
    <row r="10" spans="2:38" ht="12.75">
      <c r="B10" s="743" t="s">
        <v>446</v>
      </c>
      <c r="C10" s="744">
        <v>2</v>
      </c>
      <c r="D10" s="745">
        <v>5</v>
      </c>
      <c r="E10" s="746">
        <v>2</v>
      </c>
      <c r="F10" s="747">
        <v>3</v>
      </c>
      <c r="G10" s="748">
        <v>2</v>
      </c>
      <c r="H10" s="749">
        <f>SUM(C10:G10)</f>
        <v>14</v>
      </c>
      <c r="I10" s="741">
        <v>129</v>
      </c>
      <c r="J10" s="745">
        <v>42</v>
      </c>
      <c r="K10" s="749">
        <v>0</v>
      </c>
      <c r="L10" s="747">
        <v>349</v>
      </c>
      <c r="M10" s="748">
        <v>156</v>
      </c>
      <c r="N10" s="749">
        <f>SUM(I10:M10)</f>
        <v>676</v>
      </c>
      <c r="O10" s="744">
        <v>2</v>
      </c>
      <c r="P10" s="745">
        <v>5</v>
      </c>
      <c r="Q10" s="749">
        <v>2</v>
      </c>
      <c r="R10" s="747">
        <v>0</v>
      </c>
      <c r="S10" s="748">
        <v>2</v>
      </c>
      <c r="T10" s="749">
        <f>SUM(O10:S10)</f>
        <v>11</v>
      </c>
      <c r="U10" s="744">
        <v>0</v>
      </c>
      <c r="V10" s="745">
        <v>0</v>
      </c>
      <c r="W10" s="749">
        <v>0</v>
      </c>
      <c r="X10" s="747">
        <v>0</v>
      </c>
      <c r="Y10" s="748">
        <v>0</v>
      </c>
      <c r="Z10" s="749">
        <v>0</v>
      </c>
      <c r="AA10" s="744">
        <v>0</v>
      </c>
      <c r="AB10" s="745">
        <v>0</v>
      </c>
      <c r="AC10" s="749">
        <v>0</v>
      </c>
      <c r="AD10" s="747">
        <v>0</v>
      </c>
      <c r="AE10" s="748">
        <v>0</v>
      </c>
      <c r="AF10" s="749">
        <v>0</v>
      </c>
      <c r="AG10" s="744">
        <v>0</v>
      </c>
      <c r="AH10" s="745">
        <v>0</v>
      </c>
      <c r="AI10" s="750">
        <v>0</v>
      </c>
      <c r="AJ10" s="747">
        <v>2</v>
      </c>
      <c r="AK10" s="739">
        <v>1</v>
      </c>
      <c r="AL10" s="751">
        <v>3</v>
      </c>
    </row>
    <row r="11" spans="2:38" ht="12.75">
      <c r="B11" s="743" t="s">
        <v>447</v>
      </c>
      <c r="C11" s="744">
        <v>1</v>
      </c>
      <c r="D11" s="749">
        <v>3</v>
      </c>
      <c r="E11" s="752">
        <v>1</v>
      </c>
      <c r="F11" s="747">
        <v>0</v>
      </c>
      <c r="G11" s="739">
        <v>0</v>
      </c>
      <c r="H11" s="749">
        <f>SUM(C11:G11)</f>
        <v>5</v>
      </c>
      <c r="I11" s="741">
        <v>28</v>
      </c>
      <c r="J11" s="749">
        <v>2</v>
      </c>
      <c r="K11" s="749">
        <v>0</v>
      </c>
      <c r="L11" s="747">
        <v>10</v>
      </c>
      <c r="M11" s="739">
        <v>263</v>
      </c>
      <c r="N11" s="749">
        <f>SUM(I11:M11)</f>
        <v>303</v>
      </c>
      <c r="O11" s="744">
        <v>1</v>
      </c>
      <c r="P11" s="749">
        <v>2</v>
      </c>
      <c r="Q11" s="749">
        <v>2</v>
      </c>
      <c r="R11" s="747">
        <v>2</v>
      </c>
      <c r="S11" s="739">
        <v>0</v>
      </c>
      <c r="T11" s="749">
        <f>SUM(O11:S11)</f>
        <v>7</v>
      </c>
      <c r="U11" s="744">
        <v>0</v>
      </c>
      <c r="V11" s="749">
        <v>0</v>
      </c>
      <c r="W11" s="749">
        <v>0</v>
      </c>
      <c r="X11" s="747">
        <v>0</v>
      </c>
      <c r="Y11" s="739">
        <v>0</v>
      </c>
      <c r="Z11" s="749">
        <v>0</v>
      </c>
      <c r="AA11" s="744">
        <v>0</v>
      </c>
      <c r="AB11" s="749">
        <v>0</v>
      </c>
      <c r="AC11" s="749">
        <v>0</v>
      </c>
      <c r="AD11" s="747">
        <v>0</v>
      </c>
      <c r="AE11" s="739">
        <v>0</v>
      </c>
      <c r="AF11" s="749">
        <v>0</v>
      </c>
      <c r="AG11" s="744">
        <v>0</v>
      </c>
      <c r="AH11" s="749">
        <v>0</v>
      </c>
      <c r="AI11" s="750">
        <v>0</v>
      </c>
      <c r="AJ11" s="747">
        <v>0</v>
      </c>
      <c r="AK11" s="739">
        <v>0</v>
      </c>
      <c r="AL11" s="751">
        <v>0</v>
      </c>
    </row>
    <row r="12" spans="2:38" ht="13.5" thickBot="1">
      <c r="B12" s="753" t="s">
        <v>448</v>
      </c>
      <c r="C12" s="754">
        <v>5</v>
      </c>
      <c r="D12" s="755">
        <v>3</v>
      </c>
      <c r="E12" s="756">
        <v>2</v>
      </c>
      <c r="F12" s="757">
        <v>0</v>
      </c>
      <c r="G12" s="758">
        <v>6</v>
      </c>
      <c r="H12" s="759">
        <f>SUM(C12:G12)</f>
        <v>16</v>
      </c>
      <c r="I12" s="760">
        <v>76</v>
      </c>
      <c r="J12" s="755">
        <v>5</v>
      </c>
      <c r="K12" s="759">
        <v>8</v>
      </c>
      <c r="L12" s="757">
        <v>1</v>
      </c>
      <c r="M12" s="758">
        <v>40</v>
      </c>
      <c r="N12" s="759">
        <f>SUM(I12:M12)</f>
        <v>130</v>
      </c>
      <c r="O12" s="754">
        <v>0</v>
      </c>
      <c r="P12" s="755">
        <v>5</v>
      </c>
      <c r="Q12" s="759">
        <v>1</v>
      </c>
      <c r="R12" s="757">
        <v>1</v>
      </c>
      <c r="S12" s="758">
        <v>2</v>
      </c>
      <c r="T12" s="759">
        <f>SUM(O12:S12)</f>
        <v>9</v>
      </c>
      <c r="U12" s="754">
        <v>0</v>
      </c>
      <c r="V12" s="755">
        <v>1</v>
      </c>
      <c r="W12" s="759">
        <v>2</v>
      </c>
      <c r="X12" s="757">
        <v>2</v>
      </c>
      <c r="Y12" s="758">
        <v>7</v>
      </c>
      <c r="Z12" s="759">
        <f>SUM(U12:Y12)</f>
        <v>12</v>
      </c>
      <c r="AA12" s="754">
        <v>0</v>
      </c>
      <c r="AB12" s="755">
        <v>0</v>
      </c>
      <c r="AC12" s="759">
        <v>0</v>
      </c>
      <c r="AD12" s="757">
        <v>0</v>
      </c>
      <c r="AE12" s="758">
        <v>0</v>
      </c>
      <c r="AF12" s="759">
        <v>0</v>
      </c>
      <c r="AG12" s="754">
        <v>0</v>
      </c>
      <c r="AH12" s="755">
        <v>0</v>
      </c>
      <c r="AI12" s="761">
        <v>0</v>
      </c>
      <c r="AJ12" s="757">
        <v>0</v>
      </c>
      <c r="AK12" s="758">
        <v>0</v>
      </c>
      <c r="AL12" s="762">
        <v>0</v>
      </c>
    </row>
    <row r="13" spans="2:38" ht="13.5" thickBot="1">
      <c r="B13" s="763" t="s">
        <v>4</v>
      </c>
      <c r="C13" s="764">
        <f>SUM(C10:C12)</f>
        <v>8</v>
      </c>
      <c r="D13" s="765">
        <v>11</v>
      </c>
      <c r="E13" s="766">
        <v>5</v>
      </c>
      <c r="F13" s="767">
        <v>3</v>
      </c>
      <c r="G13" s="768">
        <v>8</v>
      </c>
      <c r="H13" s="769">
        <f>SUM(C13:G13)</f>
        <v>35</v>
      </c>
      <c r="I13" s="764">
        <f>SUM(I10:I12)</f>
        <v>233</v>
      </c>
      <c r="J13" s="770">
        <v>49</v>
      </c>
      <c r="K13" s="769">
        <v>8</v>
      </c>
      <c r="L13" s="767">
        <f>SUM(L10:L12)</f>
        <v>360</v>
      </c>
      <c r="M13" s="768">
        <v>459</v>
      </c>
      <c r="N13" s="769">
        <f>SUM(I13:M13)</f>
        <v>1109</v>
      </c>
      <c r="O13" s="764">
        <f>SUM(O10:O12)</f>
        <v>3</v>
      </c>
      <c r="P13" s="765">
        <v>12</v>
      </c>
      <c r="Q13" s="769">
        <v>5</v>
      </c>
      <c r="R13" s="767">
        <v>3</v>
      </c>
      <c r="S13" s="768">
        <v>4</v>
      </c>
      <c r="T13" s="769">
        <f>SUM(O13:S13)</f>
        <v>27</v>
      </c>
      <c r="U13" s="764">
        <f>SUM(U10:U12)</f>
        <v>0</v>
      </c>
      <c r="V13" s="765">
        <v>1</v>
      </c>
      <c r="W13" s="769">
        <v>2</v>
      </c>
      <c r="X13" s="767">
        <v>2</v>
      </c>
      <c r="Y13" s="768">
        <v>7</v>
      </c>
      <c r="Z13" s="769">
        <f>SUM(U13:Y13)</f>
        <v>12</v>
      </c>
      <c r="AA13" s="764">
        <f>SUM(AA10:AA12)</f>
        <v>0</v>
      </c>
      <c r="AB13" s="765">
        <v>0</v>
      </c>
      <c r="AC13" s="769">
        <v>0</v>
      </c>
      <c r="AD13" s="767">
        <v>0</v>
      </c>
      <c r="AE13" s="768">
        <v>0</v>
      </c>
      <c r="AF13" s="769">
        <v>0</v>
      </c>
      <c r="AG13" s="764">
        <f>SUM(AG10:AG12)</f>
        <v>0</v>
      </c>
      <c r="AH13" s="765">
        <v>0</v>
      </c>
      <c r="AI13" s="771">
        <v>0</v>
      </c>
      <c r="AJ13" s="767">
        <v>2</v>
      </c>
      <c r="AK13" s="772">
        <v>1</v>
      </c>
      <c r="AL13" s="773">
        <v>3</v>
      </c>
    </row>
  </sheetData>
  <mergeCells count="10">
    <mergeCell ref="B2:AL3"/>
    <mergeCell ref="AI1:AL1"/>
    <mergeCell ref="O4:T8"/>
    <mergeCell ref="AG4:AL8"/>
    <mergeCell ref="AA4:AF8"/>
    <mergeCell ref="U4:Z8"/>
    <mergeCell ref="C5:H8"/>
    <mergeCell ref="I5:N8"/>
    <mergeCell ref="C4:N4"/>
    <mergeCell ref="B4:B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K134"/>
  <sheetViews>
    <sheetView showGridLines="0" workbookViewId="0" topLeftCell="C1">
      <selection activeCell="J3" sqref="J3"/>
    </sheetView>
  </sheetViews>
  <sheetFormatPr defaultColWidth="9.140625" defaultRowHeight="12.75"/>
  <cols>
    <col min="1" max="1" width="13.00390625" style="0" customWidth="1"/>
    <col min="2" max="2" width="18.7109375" style="0" customWidth="1"/>
    <col min="3" max="3" width="12.7109375" style="0" bestFit="1" customWidth="1"/>
    <col min="4" max="4" width="7.28125" style="0" customWidth="1"/>
    <col min="5" max="5" width="10.140625" style="0" customWidth="1"/>
    <col min="6" max="6" width="10.28125" style="0" customWidth="1"/>
    <col min="7" max="7" width="11.00390625" style="0" customWidth="1"/>
    <col min="8" max="8" width="11.8515625" style="0" customWidth="1"/>
    <col min="9" max="9" width="8.140625" style="0" customWidth="1"/>
    <col min="10" max="11" width="8.57421875" style="0" customWidth="1"/>
  </cols>
  <sheetData>
    <row r="1" spans="2:11" ht="12.75">
      <c r="B1" s="190" t="s">
        <v>450</v>
      </c>
      <c r="C1" s="190"/>
      <c r="D1" s="190"/>
      <c r="E1" s="190"/>
      <c r="F1" s="190"/>
      <c r="G1" s="190"/>
      <c r="H1" s="190"/>
      <c r="I1" s="190"/>
      <c r="J1" s="190"/>
      <c r="K1" s="190"/>
    </row>
    <row r="2" spans="2:11" ht="12.75">
      <c r="B2" s="311" t="s">
        <v>451</v>
      </c>
      <c r="C2" s="337"/>
      <c r="D2" s="337"/>
      <c r="E2" s="337"/>
      <c r="F2" s="337"/>
      <c r="G2" s="337"/>
      <c r="H2" s="337"/>
      <c r="I2" s="337"/>
      <c r="J2" s="337"/>
      <c r="K2" s="337"/>
    </row>
    <row r="3" ht="13.5" thickBot="1"/>
    <row r="4" spans="2:11" ht="12.75">
      <c r="B4" s="774" t="s">
        <v>452</v>
      </c>
      <c r="C4" s="775" t="s">
        <v>453</v>
      </c>
      <c r="D4" s="775" t="s">
        <v>454</v>
      </c>
      <c r="E4" s="346" t="s">
        <v>455</v>
      </c>
      <c r="F4" s="346"/>
      <c r="G4" s="346"/>
      <c r="H4" s="346" t="s">
        <v>455</v>
      </c>
      <c r="I4" s="346"/>
      <c r="J4" s="346"/>
      <c r="K4" s="652"/>
    </row>
    <row r="5" spans="2:11" ht="12.75" customHeight="1">
      <c r="B5" s="776"/>
      <c r="C5" s="777"/>
      <c r="D5" s="777"/>
      <c r="E5" s="778" t="s">
        <v>456</v>
      </c>
      <c r="F5" s="778" t="s">
        <v>457</v>
      </c>
      <c r="G5" s="778" t="s">
        <v>458</v>
      </c>
      <c r="H5" s="367" t="s">
        <v>459</v>
      </c>
      <c r="I5" s="367" t="s">
        <v>460</v>
      </c>
      <c r="J5" s="367" t="s">
        <v>461</v>
      </c>
      <c r="K5" s="779" t="s">
        <v>462</v>
      </c>
    </row>
    <row r="6" spans="2:11" ht="12.75" customHeight="1">
      <c r="B6" s="776"/>
      <c r="C6" s="777"/>
      <c r="D6" s="777"/>
      <c r="E6" s="780" t="s">
        <v>467</v>
      </c>
      <c r="F6" s="780" t="s">
        <v>468</v>
      </c>
      <c r="G6" s="780" t="s">
        <v>469</v>
      </c>
      <c r="H6" s="367"/>
      <c r="I6" s="367"/>
      <c r="J6" s="367"/>
      <c r="K6" s="779"/>
    </row>
    <row r="7" spans="2:11" ht="12.75">
      <c r="B7" s="357" t="s">
        <v>463</v>
      </c>
      <c r="C7" s="781" t="s">
        <v>464</v>
      </c>
      <c r="D7" s="168">
        <v>4</v>
      </c>
      <c r="E7" s="168">
        <v>50</v>
      </c>
      <c r="F7" s="168">
        <v>74</v>
      </c>
      <c r="G7" s="168">
        <v>20</v>
      </c>
      <c r="H7" s="168">
        <v>0</v>
      </c>
      <c r="I7" s="168">
        <v>0</v>
      </c>
      <c r="J7" s="168">
        <v>0</v>
      </c>
      <c r="K7" s="782">
        <v>0</v>
      </c>
    </row>
    <row r="8" spans="2:11" ht="12.75">
      <c r="B8" s="358"/>
      <c r="C8" s="781" t="s">
        <v>465</v>
      </c>
      <c r="D8" s="615">
        <v>35</v>
      </c>
      <c r="E8" s="615">
        <v>207.98</v>
      </c>
      <c r="F8" s="615">
        <v>377</v>
      </c>
      <c r="G8" s="615">
        <v>11</v>
      </c>
      <c r="H8" s="615">
        <v>0</v>
      </c>
      <c r="I8" s="615">
        <v>0</v>
      </c>
      <c r="J8" s="615">
        <v>0</v>
      </c>
      <c r="K8" s="783">
        <v>0</v>
      </c>
    </row>
    <row r="9" spans="2:11" ht="12.75">
      <c r="B9" s="358"/>
      <c r="C9" s="781" t="s">
        <v>4</v>
      </c>
      <c r="D9" s="609">
        <v>39</v>
      </c>
      <c r="E9" s="784">
        <v>257.98</v>
      </c>
      <c r="F9" s="784">
        <v>451</v>
      </c>
      <c r="G9" s="784">
        <v>31</v>
      </c>
      <c r="H9" s="609">
        <v>0</v>
      </c>
      <c r="I9" s="609">
        <v>0</v>
      </c>
      <c r="J9" s="609">
        <v>0</v>
      </c>
      <c r="K9" s="785">
        <v>0</v>
      </c>
    </row>
    <row r="10" spans="2:11" ht="12.75">
      <c r="B10" s="351" t="s">
        <v>466</v>
      </c>
      <c r="C10" s="781" t="s">
        <v>464</v>
      </c>
      <c r="D10" s="118">
        <v>17</v>
      </c>
      <c r="E10" s="118">
        <v>171.7</v>
      </c>
      <c r="F10" s="118">
        <v>436.5</v>
      </c>
      <c r="G10" s="118">
        <v>557</v>
      </c>
      <c r="H10" s="118">
        <v>0</v>
      </c>
      <c r="I10" s="118">
        <v>0</v>
      </c>
      <c r="J10" s="118">
        <v>0</v>
      </c>
      <c r="K10" s="786">
        <v>0</v>
      </c>
    </row>
    <row r="11" spans="2:11" ht="12.75">
      <c r="B11" s="352"/>
      <c r="C11" s="781" t="s">
        <v>465</v>
      </c>
      <c r="D11" s="787">
        <v>15</v>
      </c>
      <c r="E11" s="787">
        <v>131.4</v>
      </c>
      <c r="F11" s="787">
        <v>150.5</v>
      </c>
      <c r="G11" s="787">
        <v>62</v>
      </c>
      <c r="H11" s="787">
        <v>0</v>
      </c>
      <c r="I11" s="787">
        <v>0</v>
      </c>
      <c r="J11" s="787">
        <v>0</v>
      </c>
      <c r="K11" s="788">
        <v>1</v>
      </c>
    </row>
    <row r="12" spans="2:11" ht="12.75">
      <c r="B12" s="352"/>
      <c r="C12" s="781" t="s">
        <v>4</v>
      </c>
      <c r="D12" s="116">
        <v>32</v>
      </c>
      <c r="E12" s="116">
        <v>303.1</v>
      </c>
      <c r="F12" s="116">
        <v>587</v>
      </c>
      <c r="G12" s="116">
        <v>619</v>
      </c>
      <c r="H12" s="116">
        <v>0</v>
      </c>
      <c r="I12" s="116">
        <v>0</v>
      </c>
      <c r="J12" s="116">
        <v>0</v>
      </c>
      <c r="K12" s="789">
        <v>1</v>
      </c>
    </row>
    <row r="13" spans="2:11" ht="12.75">
      <c r="B13" s="351" t="s">
        <v>328</v>
      </c>
      <c r="C13" s="781" t="s">
        <v>464</v>
      </c>
      <c r="D13" s="626">
        <v>9</v>
      </c>
      <c r="E13" s="790">
        <v>31</v>
      </c>
      <c r="F13" s="626">
        <v>147.4</v>
      </c>
      <c r="G13" s="626">
        <v>4</v>
      </c>
      <c r="H13" s="626">
        <v>0</v>
      </c>
      <c r="I13" s="626">
        <v>0</v>
      </c>
      <c r="J13" s="626">
        <v>0</v>
      </c>
      <c r="K13" s="791">
        <v>1</v>
      </c>
    </row>
    <row r="14" spans="2:11" ht="12.75">
      <c r="B14" s="352"/>
      <c r="C14" s="781" t="s">
        <v>465</v>
      </c>
      <c r="D14" s="615">
        <v>27</v>
      </c>
      <c r="E14" s="792">
        <v>621.222</v>
      </c>
      <c r="F14" s="615">
        <v>683.9</v>
      </c>
      <c r="G14" s="615">
        <v>32</v>
      </c>
      <c r="H14" s="615">
        <v>0</v>
      </c>
      <c r="I14" s="615">
        <v>0</v>
      </c>
      <c r="J14" s="615">
        <v>0</v>
      </c>
      <c r="K14" s="783">
        <v>0</v>
      </c>
    </row>
    <row r="15" spans="2:11" ht="12.75">
      <c r="B15" s="352"/>
      <c r="C15" s="781" t="s">
        <v>4</v>
      </c>
      <c r="D15" s="609">
        <v>36</v>
      </c>
      <c r="E15" s="784">
        <v>652.222</v>
      </c>
      <c r="F15" s="784">
        <f>SUM(F13:F14)</f>
        <v>831.3</v>
      </c>
      <c r="G15" s="784">
        <v>36</v>
      </c>
      <c r="H15" s="609">
        <v>0</v>
      </c>
      <c r="I15" s="609">
        <v>0</v>
      </c>
      <c r="J15" s="609">
        <v>0</v>
      </c>
      <c r="K15" s="785">
        <v>1</v>
      </c>
    </row>
    <row r="16" spans="2:11" ht="12.75">
      <c r="B16" s="357" t="s">
        <v>329</v>
      </c>
      <c r="C16" s="781" t="s">
        <v>464</v>
      </c>
      <c r="D16" s="168">
        <v>19</v>
      </c>
      <c r="E16" s="168">
        <v>81.2</v>
      </c>
      <c r="F16" s="168">
        <v>572.37</v>
      </c>
      <c r="G16" s="168">
        <v>0</v>
      </c>
      <c r="H16" s="168">
        <v>0</v>
      </c>
      <c r="I16" s="168">
        <v>0</v>
      </c>
      <c r="J16" s="168">
        <v>0</v>
      </c>
      <c r="K16" s="793">
        <v>0</v>
      </c>
    </row>
    <row r="17" spans="2:11" ht="12.75">
      <c r="B17" s="358"/>
      <c r="C17" s="781" t="s">
        <v>465</v>
      </c>
      <c r="D17" s="168">
        <v>20</v>
      </c>
      <c r="E17" s="168">
        <v>127.25</v>
      </c>
      <c r="F17" s="168">
        <v>612.8</v>
      </c>
      <c r="G17" s="168">
        <v>43</v>
      </c>
      <c r="H17" s="168">
        <v>0</v>
      </c>
      <c r="I17" s="168">
        <v>0</v>
      </c>
      <c r="J17" s="168">
        <v>0</v>
      </c>
      <c r="K17" s="793">
        <v>0</v>
      </c>
    </row>
    <row r="18" spans="2:11" ht="12.75">
      <c r="B18" s="358"/>
      <c r="C18" s="781" t="s">
        <v>4</v>
      </c>
      <c r="D18" s="608">
        <v>39</v>
      </c>
      <c r="E18" s="794">
        <f>SUM(E16:E17)</f>
        <v>208.45</v>
      </c>
      <c r="F18" s="794">
        <f>SUM(F16:F17)</f>
        <v>1185.17</v>
      </c>
      <c r="G18" s="794">
        <v>43</v>
      </c>
      <c r="H18" s="608">
        <v>0</v>
      </c>
      <c r="I18" s="608">
        <v>0</v>
      </c>
      <c r="J18" s="608">
        <v>0</v>
      </c>
      <c r="K18" s="795">
        <v>0</v>
      </c>
    </row>
    <row r="19" spans="2:11" ht="12.75">
      <c r="B19" s="357" t="s">
        <v>330</v>
      </c>
      <c r="C19" s="781" t="s">
        <v>464</v>
      </c>
      <c r="D19" s="609">
        <v>8</v>
      </c>
      <c r="E19" s="609">
        <v>23.7</v>
      </c>
      <c r="F19" s="609">
        <v>59.5</v>
      </c>
      <c r="G19" s="796">
        <v>0</v>
      </c>
      <c r="H19" s="609">
        <v>0</v>
      </c>
      <c r="I19" s="609">
        <v>0</v>
      </c>
      <c r="J19" s="609">
        <v>0</v>
      </c>
      <c r="K19" s="785">
        <v>0</v>
      </c>
    </row>
    <row r="20" spans="2:11" ht="12.75">
      <c r="B20" s="358"/>
      <c r="C20" s="781" t="s">
        <v>465</v>
      </c>
      <c r="D20" s="609">
        <v>42</v>
      </c>
      <c r="E20" s="796">
        <v>329</v>
      </c>
      <c r="F20" s="796">
        <v>460</v>
      </c>
      <c r="G20" s="796">
        <v>72</v>
      </c>
      <c r="H20" s="609">
        <v>0</v>
      </c>
      <c r="I20" s="797">
        <v>0</v>
      </c>
      <c r="J20" s="609">
        <v>1</v>
      </c>
      <c r="K20" s="785">
        <v>0</v>
      </c>
    </row>
    <row r="21" spans="2:11" ht="12.75">
      <c r="B21" s="358"/>
      <c r="C21" s="781" t="s">
        <v>4</v>
      </c>
      <c r="D21" s="609">
        <v>50</v>
      </c>
      <c r="E21" s="609">
        <v>352.7</v>
      </c>
      <c r="F21" s="609">
        <v>519.5</v>
      </c>
      <c r="G21" s="796">
        <v>72</v>
      </c>
      <c r="H21" s="609">
        <v>0</v>
      </c>
      <c r="I21" s="609">
        <v>0</v>
      </c>
      <c r="J21" s="609">
        <v>1</v>
      </c>
      <c r="K21" s="785">
        <v>0</v>
      </c>
    </row>
    <row r="22" spans="2:11" ht="12.75">
      <c r="B22" s="354" t="s">
        <v>4</v>
      </c>
      <c r="C22" s="798" t="s">
        <v>464</v>
      </c>
      <c r="D22" s="118">
        <v>57</v>
      </c>
      <c r="E22" s="799">
        <v>357.6</v>
      </c>
      <c r="F22" s="799">
        <v>1288.27</v>
      </c>
      <c r="G22" s="799">
        <v>599</v>
      </c>
      <c r="H22" s="118">
        <v>0</v>
      </c>
      <c r="I22" s="118">
        <v>0</v>
      </c>
      <c r="J22" s="118">
        <v>0</v>
      </c>
      <c r="K22" s="786">
        <v>1</v>
      </c>
    </row>
    <row r="23" spans="2:11" ht="12.75">
      <c r="B23" s="800"/>
      <c r="C23" s="798" t="s">
        <v>465</v>
      </c>
      <c r="D23" s="116">
        <v>139</v>
      </c>
      <c r="E23" s="801">
        <v>1416.852</v>
      </c>
      <c r="F23" s="801">
        <v>2284.2</v>
      </c>
      <c r="G23" s="801">
        <v>220</v>
      </c>
      <c r="H23" s="116">
        <v>0</v>
      </c>
      <c r="I23" s="116">
        <v>0</v>
      </c>
      <c r="J23" s="116">
        <v>1</v>
      </c>
      <c r="K23" s="789">
        <v>1</v>
      </c>
    </row>
    <row r="24" spans="2:11" ht="13.5" thickBot="1">
      <c r="B24" s="802"/>
      <c r="C24" s="803" t="s">
        <v>4</v>
      </c>
      <c r="D24" s="121">
        <f>SUM(D22:D23)</f>
        <v>196</v>
      </c>
      <c r="E24" s="804">
        <f>SUM(E22:E23)</f>
        <v>1774.4520000000002</v>
      </c>
      <c r="F24" s="804">
        <f>SUM(F22:F23)</f>
        <v>3572.47</v>
      </c>
      <c r="G24" s="804">
        <f>SUM(G22:G23)</f>
        <v>819</v>
      </c>
      <c r="H24" s="121">
        <v>0</v>
      </c>
      <c r="I24" s="121">
        <v>0</v>
      </c>
      <c r="J24" s="121">
        <v>1</v>
      </c>
      <c r="K24" s="805">
        <v>2</v>
      </c>
    </row>
    <row r="25" spans="4:10" ht="12.75">
      <c r="D25" s="38"/>
      <c r="E25" s="38"/>
      <c r="F25" s="38"/>
      <c r="G25" s="38"/>
      <c r="H25" s="38"/>
      <c r="I25" s="38"/>
      <c r="J25" s="38"/>
    </row>
    <row r="26" spans="4:10" ht="12.75">
      <c r="D26" s="38"/>
      <c r="E26" s="38"/>
      <c r="F26" s="38"/>
      <c r="G26" s="38"/>
      <c r="H26" s="38"/>
      <c r="I26" s="38"/>
      <c r="J26" s="38"/>
    </row>
    <row r="27" spans="4:10" ht="12.75">
      <c r="D27" s="38"/>
      <c r="E27" s="38"/>
      <c r="F27" s="38"/>
      <c r="G27" s="38"/>
      <c r="H27" s="38"/>
      <c r="I27" s="38"/>
      <c r="J27" s="38"/>
    </row>
    <row r="28" spans="4:10" ht="12.75">
      <c r="D28" s="38"/>
      <c r="E28" s="38"/>
      <c r="F28" s="38"/>
      <c r="G28" s="38"/>
      <c r="H28" s="38"/>
      <c r="I28" s="38"/>
      <c r="J28" s="38"/>
    </row>
    <row r="29" spans="4:10" ht="12.75">
      <c r="D29" s="38"/>
      <c r="E29" s="38"/>
      <c r="F29" s="38"/>
      <c r="G29" s="38"/>
      <c r="H29" s="38"/>
      <c r="I29" s="38"/>
      <c r="J29" s="38"/>
    </row>
    <row r="30" spans="4:10" ht="12.75">
      <c r="D30" s="38"/>
      <c r="E30" s="38"/>
      <c r="F30" s="38"/>
      <c r="G30" s="38"/>
      <c r="H30" s="38"/>
      <c r="I30" s="38"/>
      <c r="J30" s="38"/>
    </row>
    <row r="31" spans="4:10" ht="12.75">
      <c r="D31" s="38"/>
      <c r="E31" s="38"/>
      <c r="F31" s="38"/>
      <c r="G31" s="38"/>
      <c r="H31" s="38"/>
      <c r="I31" s="38"/>
      <c r="J31" s="38"/>
    </row>
    <row r="32" spans="4:10" ht="12.75">
      <c r="D32" s="38"/>
      <c r="E32" s="38"/>
      <c r="F32" s="38"/>
      <c r="G32" s="38"/>
      <c r="H32" s="38"/>
      <c r="I32" s="38"/>
      <c r="J32" s="38"/>
    </row>
    <row r="33" spans="4:10" ht="12.75">
      <c r="D33" s="38"/>
      <c r="E33" s="38"/>
      <c r="F33" s="38"/>
      <c r="G33" s="38"/>
      <c r="H33" s="38"/>
      <c r="I33" s="38"/>
      <c r="J33" s="38"/>
    </row>
    <row r="34" spans="4:10" ht="12.75">
      <c r="D34" s="38"/>
      <c r="E34" s="38"/>
      <c r="F34" s="38"/>
      <c r="G34" s="38"/>
      <c r="H34" s="38"/>
      <c r="I34" s="38"/>
      <c r="J34" s="38"/>
    </row>
    <row r="35" spans="4:10" ht="12.75">
      <c r="D35" s="38"/>
      <c r="E35" s="38"/>
      <c r="F35" s="38"/>
      <c r="G35" s="38"/>
      <c r="H35" s="38"/>
      <c r="I35" s="38"/>
      <c r="J35" s="38"/>
    </row>
    <row r="36" spans="4:10" ht="12.75">
      <c r="D36" s="38"/>
      <c r="E36" s="38"/>
      <c r="F36" s="38"/>
      <c r="G36" s="38"/>
      <c r="H36" s="38"/>
      <c r="I36" s="38"/>
      <c r="J36" s="38"/>
    </row>
    <row r="37" spans="4:10" ht="12.75">
      <c r="D37" s="38"/>
      <c r="E37" s="38"/>
      <c r="F37" s="38"/>
      <c r="G37" s="38"/>
      <c r="H37" s="38"/>
      <c r="I37" s="38"/>
      <c r="J37" s="38"/>
    </row>
    <row r="38" spans="4:10" ht="12.75">
      <c r="D38" s="38"/>
      <c r="E38" s="38"/>
      <c r="F38" s="38"/>
      <c r="G38" s="38"/>
      <c r="H38" s="38"/>
      <c r="I38" s="38"/>
      <c r="J38" s="38"/>
    </row>
    <row r="39" spans="4:10" ht="12.75">
      <c r="D39" s="38"/>
      <c r="E39" s="38"/>
      <c r="F39" s="38"/>
      <c r="G39" s="38"/>
      <c r="H39" s="38"/>
      <c r="I39" s="38"/>
      <c r="J39" s="38"/>
    </row>
    <row r="40" spans="4:10" ht="12.75">
      <c r="D40" s="38"/>
      <c r="E40" s="38"/>
      <c r="F40" s="38"/>
      <c r="G40" s="38"/>
      <c r="H40" s="38"/>
      <c r="I40" s="38"/>
      <c r="J40" s="38"/>
    </row>
    <row r="41" spans="4:10" ht="12.75">
      <c r="D41" s="38"/>
      <c r="E41" s="38"/>
      <c r="F41" s="38"/>
      <c r="G41" s="38"/>
      <c r="H41" s="38"/>
      <c r="I41" s="38"/>
      <c r="J41" s="38"/>
    </row>
    <row r="42" spans="4:10" ht="12.75">
      <c r="D42" s="38"/>
      <c r="E42" s="38"/>
      <c r="F42" s="38"/>
      <c r="G42" s="38"/>
      <c r="H42" s="38"/>
      <c r="I42" s="38"/>
      <c r="J42" s="38"/>
    </row>
    <row r="43" spans="4:10" ht="12.75">
      <c r="D43" s="38"/>
      <c r="E43" s="38"/>
      <c r="F43" s="38"/>
      <c r="G43" s="38"/>
      <c r="H43" s="38"/>
      <c r="I43" s="38"/>
      <c r="J43" s="38"/>
    </row>
    <row r="44" spans="4:10" ht="12.75">
      <c r="D44" s="38"/>
      <c r="E44" s="38"/>
      <c r="F44" s="38"/>
      <c r="G44" s="38"/>
      <c r="H44" s="38"/>
      <c r="I44" s="38"/>
      <c r="J44" s="38"/>
    </row>
    <row r="45" spans="4:10" ht="12.75">
      <c r="D45" s="38"/>
      <c r="E45" s="38"/>
      <c r="F45" s="38"/>
      <c r="G45" s="38"/>
      <c r="H45" s="38"/>
      <c r="I45" s="38"/>
      <c r="J45" s="38"/>
    </row>
    <row r="46" spans="4:10" ht="12.75">
      <c r="D46" s="38"/>
      <c r="E46" s="38"/>
      <c r="F46" s="38"/>
      <c r="G46" s="38"/>
      <c r="H46" s="38"/>
      <c r="I46" s="38"/>
      <c r="J46" s="38"/>
    </row>
    <row r="47" spans="4:10" ht="12.75">
      <c r="D47" s="38"/>
      <c r="E47" s="38"/>
      <c r="F47" s="38"/>
      <c r="G47" s="38"/>
      <c r="H47" s="38"/>
      <c r="I47" s="38"/>
      <c r="J47" s="38"/>
    </row>
    <row r="48" spans="4:10" ht="12.75">
      <c r="D48" s="38"/>
      <c r="E48" s="38"/>
      <c r="F48" s="38"/>
      <c r="G48" s="38"/>
      <c r="H48" s="38"/>
      <c r="I48" s="38"/>
      <c r="J48" s="38"/>
    </row>
    <row r="49" spans="4:10" ht="12.75">
      <c r="D49" s="38"/>
      <c r="E49" s="38"/>
      <c r="F49" s="38"/>
      <c r="G49" s="38"/>
      <c r="H49" s="38"/>
      <c r="I49" s="38"/>
      <c r="J49" s="38"/>
    </row>
    <row r="50" spans="4:10" ht="12.75">
      <c r="D50" s="38"/>
      <c r="E50" s="38"/>
      <c r="F50" s="38"/>
      <c r="G50" s="38"/>
      <c r="H50" s="38"/>
      <c r="I50" s="38"/>
      <c r="J50" s="38"/>
    </row>
    <row r="51" spans="4:10" ht="12.75">
      <c r="D51" s="38"/>
      <c r="E51" s="38"/>
      <c r="F51" s="38"/>
      <c r="G51" s="38"/>
      <c r="H51" s="38"/>
      <c r="I51" s="38"/>
      <c r="J51" s="38"/>
    </row>
    <row r="52" spans="4:10" ht="12.75">
      <c r="D52" s="38"/>
      <c r="E52" s="38"/>
      <c r="F52" s="38"/>
      <c r="G52" s="38"/>
      <c r="H52" s="38"/>
      <c r="I52" s="38"/>
      <c r="J52" s="38"/>
    </row>
    <row r="53" spans="4:10" ht="12.75">
      <c r="D53" s="38"/>
      <c r="E53" s="38"/>
      <c r="F53" s="38"/>
      <c r="G53" s="38"/>
      <c r="H53" s="38"/>
      <c r="I53" s="38"/>
      <c r="J53" s="38"/>
    </row>
    <row r="54" spans="4:10" ht="12.75">
      <c r="D54" s="38"/>
      <c r="E54" s="38"/>
      <c r="F54" s="38"/>
      <c r="G54" s="38"/>
      <c r="H54" s="38"/>
      <c r="I54" s="38"/>
      <c r="J54" s="38"/>
    </row>
    <row r="55" spans="4:10" ht="12.75">
      <c r="D55" s="38"/>
      <c r="E55" s="38"/>
      <c r="F55" s="38"/>
      <c r="G55" s="38"/>
      <c r="H55" s="38"/>
      <c r="I55" s="38"/>
      <c r="J55" s="38"/>
    </row>
    <row r="56" spans="4:10" ht="12.75">
      <c r="D56" s="38"/>
      <c r="E56" s="38"/>
      <c r="F56" s="38"/>
      <c r="G56" s="38"/>
      <c r="H56" s="38"/>
      <c r="I56" s="38"/>
      <c r="J56" s="38"/>
    </row>
    <row r="57" spans="4:10" ht="12.75">
      <c r="D57" s="38"/>
      <c r="E57" s="38"/>
      <c r="F57" s="38"/>
      <c r="G57" s="38"/>
      <c r="H57" s="38"/>
      <c r="I57" s="38"/>
      <c r="J57" s="38"/>
    </row>
    <row r="58" spans="4:10" ht="12.75">
      <c r="D58" s="38"/>
      <c r="E58" s="38"/>
      <c r="F58" s="38"/>
      <c r="G58" s="38"/>
      <c r="H58" s="38"/>
      <c r="I58" s="38"/>
      <c r="J58" s="38"/>
    </row>
    <row r="59" spans="4:10" ht="12.75">
      <c r="D59" s="38"/>
      <c r="E59" s="38"/>
      <c r="F59" s="38"/>
      <c r="G59" s="38"/>
      <c r="H59" s="38"/>
      <c r="I59" s="38"/>
      <c r="J59" s="38"/>
    </row>
    <row r="60" spans="4:10" ht="12.75">
      <c r="D60" s="38"/>
      <c r="E60" s="38"/>
      <c r="F60" s="38"/>
      <c r="G60" s="38"/>
      <c r="H60" s="38"/>
      <c r="I60" s="38"/>
      <c r="J60" s="38"/>
    </row>
    <row r="61" spans="4:10" ht="12.75">
      <c r="D61" s="38"/>
      <c r="E61" s="38"/>
      <c r="F61" s="38"/>
      <c r="G61" s="38"/>
      <c r="H61" s="38"/>
      <c r="I61" s="38"/>
      <c r="J61" s="38"/>
    </row>
    <row r="62" spans="4:10" ht="12.75">
      <c r="D62" s="38"/>
      <c r="E62" s="38"/>
      <c r="F62" s="38"/>
      <c r="G62" s="38"/>
      <c r="H62" s="38"/>
      <c r="I62" s="38"/>
      <c r="J62" s="38"/>
    </row>
    <row r="63" spans="4:10" ht="12.75">
      <c r="D63" s="38"/>
      <c r="E63" s="38"/>
      <c r="F63" s="38"/>
      <c r="G63" s="38"/>
      <c r="H63" s="38"/>
      <c r="I63" s="38"/>
      <c r="J63" s="38"/>
    </row>
    <row r="64" spans="4:10" ht="12.75">
      <c r="D64" s="38"/>
      <c r="E64" s="38"/>
      <c r="F64" s="38"/>
      <c r="G64" s="38"/>
      <c r="H64" s="38"/>
      <c r="I64" s="38"/>
      <c r="J64" s="38"/>
    </row>
    <row r="65" spans="4:10" ht="12.75">
      <c r="D65" s="38"/>
      <c r="E65" s="38"/>
      <c r="F65" s="38"/>
      <c r="G65" s="38"/>
      <c r="H65" s="38"/>
      <c r="I65" s="38"/>
      <c r="J65" s="38"/>
    </row>
    <row r="66" spans="4:10" ht="12.75">
      <c r="D66" s="38"/>
      <c r="E66" s="38"/>
      <c r="F66" s="38"/>
      <c r="G66" s="38"/>
      <c r="H66" s="38"/>
      <c r="I66" s="38"/>
      <c r="J66" s="38"/>
    </row>
    <row r="67" spans="4:10" ht="12.75">
      <c r="D67" s="38"/>
      <c r="E67" s="38"/>
      <c r="F67" s="38"/>
      <c r="G67" s="38"/>
      <c r="H67" s="38"/>
      <c r="I67" s="38"/>
      <c r="J67" s="38"/>
    </row>
    <row r="68" spans="4:10" ht="12.75">
      <c r="D68" s="38"/>
      <c r="E68" s="38"/>
      <c r="F68" s="38"/>
      <c r="G68" s="38"/>
      <c r="H68" s="38"/>
      <c r="I68" s="38"/>
      <c r="J68" s="38"/>
    </row>
    <row r="69" spans="4:10" ht="12.75">
      <c r="D69" s="38"/>
      <c r="E69" s="38"/>
      <c r="F69" s="38"/>
      <c r="G69" s="38"/>
      <c r="H69" s="38"/>
      <c r="I69" s="38"/>
      <c r="J69" s="38"/>
    </row>
    <row r="70" spans="4:10" ht="12.75">
      <c r="D70" s="38"/>
      <c r="E70" s="38"/>
      <c r="F70" s="38"/>
      <c r="G70" s="38"/>
      <c r="H70" s="38"/>
      <c r="I70" s="38"/>
      <c r="J70" s="38"/>
    </row>
    <row r="71" spans="4:10" ht="12.75">
      <c r="D71" s="38"/>
      <c r="E71" s="38"/>
      <c r="F71" s="38"/>
      <c r="G71" s="38"/>
      <c r="H71" s="38"/>
      <c r="I71" s="38"/>
      <c r="J71" s="38"/>
    </row>
    <row r="72" spans="4:10" ht="12.75">
      <c r="D72" s="38"/>
      <c r="E72" s="38"/>
      <c r="F72" s="38"/>
      <c r="G72" s="38"/>
      <c r="H72" s="38"/>
      <c r="I72" s="38"/>
      <c r="J72" s="38"/>
    </row>
    <row r="73" spans="4:10" ht="12.75">
      <c r="D73" s="38"/>
      <c r="E73" s="38"/>
      <c r="F73" s="38"/>
      <c r="G73" s="38"/>
      <c r="H73" s="38"/>
      <c r="I73" s="38"/>
      <c r="J73" s="38"/>
    </row>
    <row r="74" spans="4:10" ht="12.75">
      <c r="D74" s="38"/>
      <c r="E74" s="38"/>
      <c r="F74" s="38"/>
      <c r="G74" s="38"/>
      <c r="H74" s="38"/>
      <c r="I74" s="38"/>
      <c r="J74" s="38"/>
    </row>
    <row r="75" spans="4:10" ht="12.75">
      <c r="D75" s="38"/>
      <c r="E75" s="38"/>
      <c r="F75" s="38"/>
      <c r="G75" s="38"/>
      <c r="H75" s="38"/>
      <c r="I75" s="38"/>
      <c r="J75" s="38"/>
    </row>
    <row r="76" spans="4:10" ht="12.75">
      <c r="D76" s="38"/>
      <c r="E76" s="38"/>
      <c r="F76" s="38"/>
      <c r="G76" s="38"/>
      <c r="H76" s="38"/>
      <c r="I76" s="38"/>
      <c r="J76" s="38"/>
    </row>
    <row r="77" spans="4:10" ht="12.75">
      <c r="D77" s="38"/>
      <c r="E77" s="38"/>
      <c r="F77" s="38"/>
      <c r="G77" s="38"/>
      <c r="H77" s="38"/>
      <c r="I77" s="38"/>
      <c r="J77" s="38"/>
    </row>
    <row r="78" spans="4:10" ht="12.75">
      <c r="D78" s="38"/>
      <c r="E78" s="38"/>
      <c r="F78" s="38"/>
      <c r="G78" s="38"/>
      <c r="H78" s="38"/>
      <c r="I78" s="38"/>
      <c r="J78" s="38"/>
    </row>
    <row r="79" spans="4:10" ht="12.75">
      <c r="D79" s="38"/>
      <c r="E79" s="38"/>
      <c r="F79" s="38"/>
      <c r="G79" s="38"/>
      <c r="H79" s="38"/>
      <c r="I79" s="38"/>
      <c r="J79" s="38"/>
    </row>
    <row r="80" spans="4:10" ht="12.75">
      <c r="D80" s="38"/>
      <c r="E80" s="38"/>
      <c r="F80" s="38"/>
      <c r="G80" s="38"/>
      <c r="H80" s="38"/>
      <c r="I80" s="38"/>
      <c r="J80" s="38"/>
    </row>
    <row r="81" spans="4:10" ht="12.75">
      <c r="D81" s="38"/>
      <c r="E81" s="38"/>
      <c r="F81" s="38"/>
      <c r="G81" s="38"/>
      <c r="H81" s="38"/>
      <c r="I81" s="38"/>
      <c r="J81" s="38"/>
    </row>
    <row r="82" spans="4:10" ht="12.75">
      <c r="D82" s="38"/>
      <c r="E82" s="38"/>
      <c r="F82" s="38"/>
      <c r="G82" s="38"/>
      <c r="H82" s="38"/>
      <c r="I82" s="38"/>
      <c r="J82" s="38"/>
    </row>
    <row r="83" spans="4:10" ht="12.75">
      <c r="D83" s="38"/>
      <c r="E83" s="38"/>
      <c r="F83" s="38"/>
      <c r="G83" s="38"/>
      <c r="H83" s="38"/>
      <c r="I83" s="38"/>
      <c r="J83" s="38"/>
    </row>
    <row r="84" spans="4:10" ht="12.75">
      <c r="D84" s="38"/>
      <c r="E84" s="38"/>
      <c r="F84" s="38"/>
      <c r="G84" s="38"/>
      <c r="H84" s="38"/>
      <c r="I84" s="38"/>
      <c r="J84" s="38"/>
    </row>
    <row r="85" spans="4:10" ht="12.75">
      <c r="D85" s="38"/>
      <c r="E85" s="38"/>
      <c r="F85" s="38"/>
      <c r="G85" s="38"/>
      <c r="H85" s="38"/>
      <c r="I85" s="38"/>
      <c r="J85" s="38"/>
    </row>
    <row r="86" spans="4:10" ht="12.75">
      <c r="D86" s="38"/>
      <c r="E86" s="38"/>
      <c r="F86" s="38"/>
      <c r="G86" s="38"/>
      <c r="H86" s="38"/>
      <c r="I86" s="38"/>
      <c r="J86" s="38"/>
    </row>
    <row r="87" spans="4:10" ht="12.75">
      <c r="D87" s="38"/>
      <c r="E87" s="38"/>
      <c r="F87" s="38"/>
      <c r="G87" s="38"/>
      <c r="H87" s="38"/>
      <c r="I87" s="38"/>
      <c r="J87" s="38"/>
    </row>
    <row r="88" spans="4:10" ht="12.75">
      <c r="D88" s="38"/>
      <c r="E88" s="38"/>
      <c r="F88" s="38"/>
      <c r="G88" s="38"/>
      <c r="H88" s="38"/>
      <c r="I88" s="38"/>
      <c r="J88" s="38"/>
    </row>
    <row r="89" spans="4:10" ht="12.75">
      <c r="D89" s="38"/>
      <c r="E89" s="38"/>
      <c r="F89" s="38"/>
      <c r="G89" s="38"/>
      <c r="H89" s="38"/>
      <c r="I89" s="38"/>
      <c r="J89" s="38"/>
    </row>
    <row r="90" spans="4:10" ht="12.75">
      <c r="D90" s="38"/>
      <c r="E90" s="38"/>
      <c r="F90" s="38"/>
      <c r="G90" s="38"/>
      <c r="H90" s="38"/>
      <c r="I90" s="38"/>
      <c r="J90" s="38"/>
    </row>
    <row r="91" spans="4:10" ht="12.75">
      <c r="D91" s="38"/>
      <c r="E91" s="38"/>
      <c r="F91" s="38"/>
      <c r="G91" s="38"/>
      <c r="H91" s="38"/>
      <c r="I91" s="38"/>
      <c r="J91" s="38"/>
    </row>
    <row r="92" spans="4:10" ht="12.75">
      <c r="D92" s="38"/>
      <c r="E92" s="38"/>
      <c r="F92" s="38"/>
      <c r="G92" s="38"/>
      <c r="H92" s="38"/>
      <c r="I92" s="38"/>
      <c r="J92" s="38"/>
    </row>
    <row r="93" spans="4:10" ht="12.75">
      <c r="D93" s="38"/>
      <c r="E93" s="38"/>
      <c r="F93" s="38"/>
      <c r="G93" s="38"/>
      <c r="H93" s="38"/>
      <c r="I93" s="38"/>
      <c r="J93" s="38"/>
    </row>
    <row r="94" spans="4:10" ht="12.75">
      <c r="D94" s="38"/>
      <c r="E94" s="38"/>
      <c r="F94" s="38"/>
      <c r="G94" s="38"/>
      <c r="H94" s="38"/>
      <c r="I94" s="38"/>
      <c r="J94" s="38"/>
    </row>
    <row r="95" spans="4:10" ht="12.75">
      <c r="D95" s="38"/>
      <c r="E95" s="38"/>
      <c r="F95" s="38"/>
      <c r="G95" s="38"/>
      <c r="H95" s="38"/>
      <c r="I95" s="38"/>
      <c r="J95" s="38"/>
    </row>
    <row r="96" spans="4:10" ht="12.75">
      <c r="D96" s="38"/>
      <c r="E96" s="38"/>
      <c r="F96" s="38"/>
      <c r="G96" s="38"/>
      <c r="H96" s="38"/>
      <c r="I96" s="38"/>
      <c r="J96" s="38"/>
    </row>
    <row r="97" spans="4:10" ht="12.75">
      <c r="D97" s="38"/>
      <c r="E97" s="38"/>
      <c r="F97" s="38"/>
      <c r="G97" s="38"/>
      <c r="H97" s="38"/>
      <c r="I97" s="38"/>
      <c r="J97" s="38"/>
    </row>
    <row r="98" spans="4:10" ht="12.75">
      <c r="D98" s="38"/>
      <c r="E98" s="38"/>
      <c r="F98" s="38"/>
      <c r="G98" s="38"/>
      <c r="H98" s="38"/>
      <c r="I98" s="38"/>
      <c r="J98" s="38"/>
    </row>
    <row r="99" spans="4:10" ht="12.75">
      <c r="D99" s="38"/>
      <c r="E99" s="38"/>
      <c r="F99" s="38"/>
      <c r="G99" s="38"/>
      <c r="H99" s="38"/>
      <c r="I99" s="38"/>
      <c r="J99" s="38"/>
    </row>
    <row r="100" spans="4:10" ht="12.75">
      <c r="D100" s="38"/>
      <c r="E100" s="38"/>
      <c r="F100" s="38"/>
      <c r="G100" s="38"/>
      <c r="H100" s="38"/>
      <c r="I100" s="38"/>
      <c r="J100" s="38"/>
    </row>
    <row r="101" spans="4:10" ht="12.75">
      <c r="D101" s="38"/>
      <c r="E101" s="38"/>
      <c r="F101" s="38"/>
      <c r="G101" s="38"/>
      <c r="H101" s="38"/>
      <c r="I101" s="38"/>
      <c r="J101" s="38"/>
    </row>
    <row r="102" spans="4:10" ht="12.75">
      <c r="D102" s="38"/>
      <c r="E102" s="38"/>
      <c r="F102" s="38"/>
      <c r="G102" s="38"/>
      <c r="H102" s="38"/>
      <c r="I102" s="38"/>
      <c r="J102" s="38"/>
    </row>
    <row r="103" spans="4:10" ht="12.75">
      <c r="D103" s="38"/>
      <c r="E103" s="38"/>
      <c r="F103" s="38"/>
      <c r="G103" s="38"/>
      <c r="H103" s="38"/>
      <c r="I103" s="38"/>
      <c r="J103" s="38"/>
    </row>
    <row r="104" spans="4:10" ht="12.75">
      <c r="D104" s="38"/>
      <c r="E104" s="38"/>
      <c r="F104" s="38"/>
      <c r="G104" s="38"/>
      <c r="H104" s="38"/>
      <c r="I104" s="38"/>
      <c r="J104" s="38"/>
    </row>
    <row r="105" spans="4:10" ht="12.75">
      <c r="D105" s="38"/>
      <c r="E105" s="38"/>
      <c r="F105" s="38"/>
      <c r="G105" s="38"/>
      <c r="H105" s="38"/>
      <c r="I105" s="38"/>
      <c r="J105" s="38"/>
    </row>
    <row r="106" spans="4:10" ht="12.75">
      <c r="D106" s="38"/>
      <c r="E106" s="38"/>
      <c r="F106" s="38"/>
      <c r="G106" s="38"/>
      <c r="H106" s="38"/>
      <c r="I106" s="38"/>
      <c r="J106" s="38"/>
    </row>
    <row r="107" spans="4:10" ht="12.75">
      <c r="D107" s="38"/>
      <c r="E107" s="38"/>
      <c r="F107" s="38"/>
      <c r="G107" s="38"/>
      <c r="H107" s="38"/>
      <c r="I107" s="38"/>
      <c r="J107" s="38"/>
    </row>
    <row r="108" spans="4:10" ht="12.75">
      <c r="D108" s="38"/>
      <c r="E108" s="38"/>
      <c r="F108" s="38"/>
      <c r="G108" s="38"/>
      <c r="H108" s="38"/>
      <c r="I108" s="38"/>
      <c r="J108" s="38"/>
    </row>
    <row r="109" spans="4:10" ht="12.75">
      <c r="D109" s="38"/>
      <c r="E109" s="38"/>
      <c r="F109" s="38"/>
      <c r="G109" s="38"/>
      <c r="H109" s="38"/>
      <c r="I109" s="38"/>
      <c r="J109" s="38"/>
    </row>
    <row r="110" spans="4:10" ht="12.75">
      <c r="D110" s="38"/>
      <c r="E110" s="38"/>
      <c r="F110" s="38"/>
      <c r="G110" s="38"/>
      <c r="H110" s="38"/>
      <c r="I110" s="38"/>
      <c r="J110" s="38"/>
    </row>
    <row r="111" spans="4:10" ht="12.75">
      <c r="D111" s="38"/>
      <c r="E111" s="38"/>
      <c r="F111" s="38"/>
      <c r="G111" s="38"/>
      <c r="H111" s="38"/>
      <c r="I111" s="38"/>
      <c r="J111" s="38"/>
    </row>
    <row r="112" spans="4:10" ht="12.75">
      <c r="D112" s="38"/>
      <c r="E112" s="38"/>
      <c r="F112" s="38"/>
      <c r="G112" s="38"/>
      <c r="H112" s="38"/>
      <c r="I112" s="38"/>
      <c r="J112" s="38"/>
    </row>
    <row r="113" spans="4:10" ht="12.75">
      <c r="D113" s="38"/>
      <c r="E113" s="38"/>
      <c r="F113" s="38"/>
      <c r="G113" s="38"/>
      <c r="H113" s="38"/>
      <c r="I113" s="38"/>
      <c r="J113" s="38"/>
    </row>
    <row r="114" spans="4:10" ht="12.75">
      <c r="D114" s="38"/>
      <c r="E114" s="38"/>
      <c r="F114" s="38"/>
      <c r="G114" s="38"/>
      <c r="H114" s="38"/>
      <c r="I114" s="38"/>
      <c r="J114" s="38"/>
    </row>
    <row r="115" spans="4:10" ht="12.75">
      <c r="D115" s="38"/>
      <c r="E115" s="38"/>
      <c r="F115" s="38"/>
      <c r="G115" s="38"/>
      <c r="H115" s="38"/>
      <c r="I115" s="38"/>
      <c r="J115" s="38"/>
    </row>
    <row r="116" spans="4:10" ht="12.75">
      <c r="D116" s="38"/>
      <c r="E116" s="38"/>
      <c r="F116" s="38"/>
      <c r="G116" s="38"/>
      <c r="H116" s="38"/>
      <c r="I116" s="38"/>
      <c r="J116" s="38"/>
    </row>
    <row r="117" spans="4:10" ht="12.75">
      <c r="D117" s="38"/>
      <c r="E117" s="38"/>
      <c r="F117" s="38"/>
      <c r="G117" s="38"/>
      <c r="H117" s="38"/>
      <c r="I117" s="38"/>
      <c r="J117" s="38"/>
    </row>
    <row r="118" spans="4:10" ht="12.75">
      <c r="D118" s="38"/>
      <c r="E118" s="38"/>
      <c r="F118" s="38"/>
      <c r="G118" s="38"/>
      <c r="H118" s="38"/>
      <c r="I118" s="38"/>
      <c r="J118" s="38"/>
    </row>
    <row r="119" spans="4:10" ht="12.75">
      <c r="D119" s="38"/>
      <c r="E119" s="38"/>
      <c r="F119" s="38"/>
      <c r="G119" s="38"/>
      <c r="H119" s="38"/>
      <c r="I119" s="38"/>
      <c r="J119" s="38"/>
    </row>
    <row r="120" spans="4:10" ht="12.75">
      <c r="D120" s="38"/>
      <c r="E120" s="38"/>
      <c r="F120" s="38"/>
      <c r="G120" s="38"/>
      <c r="H120" s="38"/>
      <c r="I120" s="38"/>
      <c r="J120" s="38"/>
    </row>
    <row r="121" spans="4:10" ht="12.75">
      <c r="D121" s="38"/>
      <c r="E121" s="38"/>
      <c r="F121" s="38"/>
      <c r="G121" s="38"/>
      <c r="H121" s="38"/>
      <c r="I121" s="38"/>
      <c r="J121" s="38"/>
    </row>
    <row r="122" spans="4:10" ht="12.75">
      <c r="D122" s="38"/>
      <c r="E122" s="38"/>
      <c r="F122" s="38"/>
      <c r="G122" s="38"/>
      <c r="H122" s="38"/>
      <c r="I122" s="38"/>
      <c r="J122" s="38"/>
    </row>
    <row r="123" spans="4:10" ht="12.75">
      <c r="D123" s="38"/>
      <c r="E123" s="38"/>
      <c r="F123" s="38"/>
      <c r="G123" s="38"/>
      <c r="H123" s="38"/>
      <c r="I123" s="38"/>
      <c r="J123" s="38"/>
    </row>
    <row r="124" spans="4:10" ht="12.75">
      <c r="D124" s="38"/>
      <c r="E124" s="38"/>
      <c r="F124" s="38"/>
      <c r="G124" s="38"/>
      <c r="H124" s="38"/>
      <c r="I124" s="38"/>
      <c r="J124" s="38"/>
    </row>
    <row r="125" spans="4:10" ht="12.75">
      <c r="D125" s="38"/>
      <c r="E125" s="38"/>
      <c r="F125" s="38"/>
      <c r="G125" s="38"/>
      <c r="H125" s="38"/>
      <c r="I125" s="38"/>
      <c r="J125" s="38"/>
    </row>
    <row r="126" spans="4:10" ht="12.75">
      <c r="D126" s="38"/>
      <c r="E126" s="38"/>
      <c r="F126" s="38"/>
      <c r="G126" s="38"/>
      <c r="H126" s="38"/>
      <c r="I126" s="38"/>
      <c r="J126" s="38"/>
    </row>
    <row r="127" spans="4:10" ht="12.75">
      <c r="D127" s="38"/>
      <c r="E127" s="38"/>
      <c r="F127" s="38"/>
      <c r="G127" s="38"/>
      <c r="H127" s="38"/>
      <c r="I127" s="38"/>
      <c r="J127" s="38"/>
    </row>
    <row r="128" spans="4:10" ht="12.75">
      <c r="D128" s="38"/>
      <c r="E128" s="38"/>
      <c r="F128" s="38"/>
      <c r="G128" s="38"/>
      <c r="H128" s="38"/>
      <c r="I128" s="38"/>
      <c r="J128" s="38"/>
    </row>
    <row r="129" spans="4:10" ht="12.75">
      <c r="D129" s="38"/>
      <c r="E129" s="38"/>
      <c r="F129" s="38"/>
      <c r="G129" s="38"/>
      <c r="H129" s="38"/>
      <c r="I129" s="38"/>
      <c r="J129" s="38"/>
    </row>
    <row r="130" spans="4:10" ht="12.75">
      <c r="D130" s="38"/>
      <c r="E130" s="38"/>
      <c r="F130" s="38"/>
      <c r="G130" s="38"/>
      <c r="H130" s="38"/>
      <c r="I130" s="38"/>
      <c r="J130" s="38"/>
    </row>
    <row r="131" spans="4:10" ht="12.75">
      <c r="D131" s="38"/>
      <c r="E131" s="38"/>
      <c r="F131" s="38"/>
      <c r="G131" s="38"/>
      <c r="H131" s="38"/>
      <c r="I131" s="38"/>
      <c r="J131" s="38"/>
    </row>
    <row r="132" spans="4:10" ht="12.75">
      <c r="D132" s="38"/>
      <c r="E132" s="38"/>
      <c r="F132" s="38"/>
      <c r="G132" s="38"/>
      <c r="H132" s="38"/>
      <c r="I132" s="38"/>
      <c r="J132" s="38"/>
    </row>
    <row r="133" spans="4:10" ht="12.75">
      <c r="D133" s="38"/>
      <c r="E133" s="38"/>
      <c r="F133" s="38"/>
      <c r="G133" s="38"/>
      <c r="H133" s="38"/>
      <c r="I133" s="38"/>
      <c r="J133" s="38"/>
    </row>
    <row r="134" spans="4:10" ht="12.75">
      <c r="D134" s="38"/>
      <c r="E134" s="38"/>
      <c r="F134" s="38"/>
      <c r="G134" s="38"/>
      <c r="H134" s="38"/>
      <c r="I134" s="38"/>
      <c r="J134" s="38"/>
    </row>
  </sheetData>
  <mergeCells count="17">
    <mergeCell ref="B22:B24"/>
    <mergeCell ref="B19:B21"/>
    <mergeCell ref="B10:B12"/>
    <mergeCell ref="B1:K1"/>
    <mergeCell ref="B2:K2"/>
    <mergeCell ref="B4:B6"/>
    <mergeCell ref="C4:C6"/>
    <mergeCell ref="D4:D6"/>
    <mergeCell ref="E4:G4"/>
    <mergeCell ref="H4:K4"/>
    <mergeCell ref="K5:K6"/>
    <mergeCell ref="B13:B15"/>
    <mergeCell ref="B7:B9"/>
    <mergeCell ref="B16:B18"/>
    <mergeCell ref="H5:H6"/>
    <mergeCell ref="I5:I6"/>
    <mergeCell ref="J5:J6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P22"/>
  <sheetViews>
    <sheetView showGridLines="0" zoomScaleSheetLayoutView="100" workbookViewId="0" topLeftCell="D1">
      <selection activeCell="G13" sqref="G13"/>
    </sheetView>
  </sheetViews>
  <sheetFormatPr defaultColWidth="9.140625" defaultRowHeight="12.75"/>
  <cols>
    <col min="1" max="1" width="5.57421875" style="810" customWidth="1"/>
    <col min="2" max="2" width="22.7109375" style="810" customWidth="1"/>
    <col min="3" max="3" width="10.421875" style="810" customWidth="1"/>
    <col min="4" max="4" width="12.57421875" style="810" customWidth="1"/>
    <col min="5" max="5" width="10.28125" style="810" customWidth="1"/>
    <col min="6" max="6" width="8.57421875" style="810" bestFit="1" customWidth="1"/>
    <col min="7" max="7" width="5.8515625" style="810" bestFit="1" customWidth="1"/>
    <col min="8" max="8" width="7.57421875" style="810" customWidth="1"/>
    <col min="9" max="9" width="6.421875" style="810" customWidth="1"/>
    <col min="10" max="10" width="9.00390625" style="810" customWidth="1"/>
    <col min="11" max="11" width="5.7109375" style="810" bestFit="1" customWidth="1"/>
    <col min="12" max="12" width="9.00390625" style="810" customWidth="1"/>
    <col min="13" max="13" width="6.7109375" style="810" customWidth="1"/>
    <col min="14" max="14" width="7.57421875" style="810" customWidth="1"/>
    <col min="15" max="16384" width="9.140625" style="810" customWidth="1"/>
  </cols>
  <sheetData>
    <row r="1" spans="2:14" s="807" customFormat="1" ht="12.75">
      <c r="B1" s="806" t="s">
        <v>470</v>
      </c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</row>
    <row r="2" spans="2:14" ht="13.5" thickBot="1">
      <c r="B2" s="808" t="s">
        <v>471</v>
      </c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</row>
    <row r="3" spans="2:14" ht="24.75" customHeight="1">
      <c r="B3" s="811" t="s">
        <v>438</v>
      </c>
      <c r="C3" s="812" t="s">
        <v>472</v>
      </c>
      <c r="D3" s="812" t="s">
        <v>473</v>
      </c>
      <c r="E3" s="813" t="s">
        <v>486</v>
      </c>
      <c r="F3" s="814"/>
      <c r="G3" s="813" t="s">
        <v>474</v>
      </c>
      <c r="H3" s="814"/>
      <c r="I3" s="813" t="s">
        <v>475</v>
      </c>
      <c r="J3" s="815"/>
      <c r="K3" s="815"/>
      <c r="L3" s="816"/>
      <c r="M3" s="817" t="s">
        <v>476</v>
      </c>
      <c r="N3" s="818"/>
    </row>
    <row r="4" spans="2:14" ht="12.75">
      <c r="B4" s="819"/>
      <c r="C4" s="820"/>
      <c r="D4" s="820"/>
      <c r="E4" s="821" t="s">
        <v>477</v>
      </c>
      <c r="F4" s="821" t="s">
        <v>478</v>
      </c>
      <c r="G4" s="821" t="s">
        <v>86</v>
      </c>
      <c r="H4" s="821" t="s">
        <v>487</v>
      </c>
      <c r="I4" s="822" t="s">
        <v>85</v>
      </c>
      <c r="J4" s="823"/>
      <c r="K4" s="822" t="s">
        <v>479</v>
      </c>
      <c r="L4" s="824"/>
      <c r="M4" s="825"/>
      <c r="N4" s="826"/>
    </row>
    <row r="5" spans="2:14" ht="30.75" customHeight="1">
      <c r="B5" s="819"/>
      <c r="C5" s="827"/>
      <c r="D5" s="827"/>
      <c r="E5" s="827"/>
      <c r="F5" s="827"/>
      <c r="G5" s="827"/>
      <c r="H5" s="827"/>
      <c r="I5" s="828" t="s">
        <v>86</v>
      </c>
      <c r="J5" s="829" t="s">
        <v>480</v>
      </c>
      <c r="K5" s="830" t="s">
        <v>86</v>
      </c>
      <c r="L5" s="829" t="s">
        <v>480</v>
      </c>
      <c r="M5" s="830" t="s">
        <v>86</v>
      </c>
      <c r="N5" s="831" t="s">
        <v>480</v>
      </c>
    </row>
    <row r="6" spans="2:14" ht="25.5" customHeight="1">
      <c r="B6" s="832" t="s">
        <v>481</v>
      </c>
      <c r="C6" s="833">
        <v>25</v>
      </c>
      <c r="D6" s="833">
        <v>0</v>
      </c>
      <c r="E6" s="833">
        <v>0</v>
      </c>
      <c r="F6" s="833">
        <v>0</v>
      </c>
      <c r="G6" s="833">
        <v>1</v>
      </c>
      <c r="H6" s="833">
        <v>500</v>
      </c>
      <c r="I6" s="833">
        <v>0</v>
      </c>
      <c r="J6" s="834">
        <v>0</v>
      </c>
      <c r="K6" s="833">
        <v>0</v>
      </c>
      <c r="L6" s="834">
        <v>0</v>
      </c>
      <c r="M6" s="833">
        <v>0</v>
      </c>
      <c r="N6" s="835">
        <v>0</v>
      </c>
    </row>
    <row r="7" spans="2:14" ht="38.25">
      <c r="B7" s="832" t="s">
        <v>482</v>
      </c>
      <c r="C7" s="833">
        <v>5</v>
      </c>
      <c r="D7" s="833">
        <v>0</v>
      </c>
      <c r="E7" s="833">
        <v>0</v>
      </c>
      <c r="F7" s="833">
        <v>0</v>
      </c>
      <c r="G7" s="833">
        <v>0</v>
      </c>
      <c r="H7" s="833">
        <v>0</v>
      </c>
      <c r="I7" s="833">
        <v>0</v>
      </c>
      <c r="J7" s="834">
        <v>0</v>
      </c>
      <c r="K7" s="833">
        <v>0</v>
      </c>
      <c r="L7" s="834">
        <v>0</v>
      </c>
      <c r="M7" s="833">
        <v>1</v>
      </c>
      <c r="N7" s="835">
        <v>3000</v>
      </c>
    </row>
    <row r="8" spans="2:14" ht="25.5" customHeight="1">
      <c r="B8" s="836" t="s">
        <v>483</v>
      </c>
      <c r="C8" s="833">
        <v>5</v>
      </c>
      <c r="D8" s="833">
        <v>0</v>
      </c>
      <c r="E8" s="833">
        <v>0</v>
      </c>
      <c r="F8" s="833">
        <v>0</v>
      </c>
      <c r="G8" s="833">
        <v>0</v>
      </c>
      <c r="H8" s="833">
        <v>0</v>
      </c>
      <c r="I8" s="833">
        <v>0</v>
      </c>
      <c r="J8" s="834">
        <v>0</v>
      </c>
      <c r="K8" s="833">
        <v>0</v>
      </c>
      <c r="L8" s="834">
        <v>0</v>
      </c>
      <c r="M8" s="833">
        <v>0</v>
      </c>
      <c r="N8" s="835">
        <v>0</v>
      </c>
    </row>
    <row r="9" spans="2:14" ht="25.5" customHeight="1">
      <c r="B9" s="832" t="s">
        <v>484</v>
      </c>
      <c r="C9" s="833">
        <v>0</v>
      </c>
      <c r="D9" s="833">
        <v>0</v>
      </c>
      <c r="E9" s="833">
        <v>0</v>
      </c>
      <c r="F9" s="833">
        <v>0</v>
      </c>
      <c r="G9" s="833">
        <v>0</v>
      </c>
      <c r="H9" s="833">
        <v>0</v>
      </c>
      <c r="I9" s="833">
        <v>0</v>
      </c>
      <c r="J9" s="834">
        <v>0</v>
      </c>
      <c r="K9" s="833">
        <v>0</v>
      </c>
      <c r="L9" s="834">
        <v>0</v>
      </c>
      <c r="M9" s="833">
        <v>0</v>
      </c>
      <c r="N9" s="835">
        <v>0</v>
      </c>
    </row>
    <row r="10" spans="2:14" ht="25.5" customHeight="1">
      <c r="B10" s="832" t="s">
        <v>485</v>
      </c>
      <c r="C10" s="833">
        <v>9</v>
      </c>
      <c r="D10" s="833">
        <v>0</v>
      </c>
      <c r="E10" s="833">
        <v>0</v>
      </c>
      <c r="F10" s="833">
        <v>0</v>
      </c>
      <c r="G10" s="833">
        <v>0</v>
      </c>
      <c r="H10" s="833">
        <v>0</v>
      </c>
      <c r="I10" s="833">
        <v>0</v>
      </c>
      <c r="J10" s="834">
        <v>0</v>
      </c>
      <c r="K10" s="833">
        <v>0</v>
      </c>
      <c r="L10" s="834">
        <v>0</v>
      </c>
      <c r="M10" s="833">
        <v>0</v>
      </c>
      <c r="N10" s="835">
        <v>0</v>
      </c>
    </row>
    <row r="11" spans="2:14" ht="25.5" customHeight="1" thickBot="1">
      <c r="B11" s="837" t="s">
        <v>4</v>
      </c>
      <c r="C11" s="838">
        <v>44</v>
      </c>
      <c r="D11" s="838">
        <v>0</v>
      </c>
      <c r="E11" s="838">
        <v>0</v>
      </c>
      <c r="F11" s="838">
        <v>0</v>
      </c>
      <c r="G11" s="838">
        <v>1</v>
      </c>
      <c r="H11" s="838">
        <v>500</v>
      </c>
      <c r="I11" s="838">
        <v>0</v>
      </c>
      <c r="J11" s="839">
        <v>0</v>
      </c>
      <c r="K11" s="838">
        <v>0</v>
      </c>
      <c r="L11" s="839">
        <v>0</v>
      </c>
      <c r="M11" s="838">
        <v>1</v>
      </c>
      <c r="N11" s="840">
        <v>3000</v>
      </c>
    </row>
    <row r="13" spans="2:16" ht="12.75">
      <c r="B13" s="841"/>
      <c r="C13" s="841"/>
      <c r="D13" s="841"/>
      <c r="E13" s="841"/>
      <c r="F13" s="841"/>
      <c r="G13" s="841"/>
      <c r="H13" s="841"/>
      <c r="I13" s="841"/>
      <c r="J13" s="841"/>
      <c r="K13" s="841"/>
      <c r="L13" s="841"/>
      <c r="M13" s="841"/>
      <c r="N13" s="841"/>
      <c r="O13" s="842"/>
      <c r="P13" s="842"/>
    </row>
    <row r="14" spans="2:16" ht="12.75">
      <c r="B14" s="841"/>
      <c r="C14" s="841"/>
      <c r="D14" s="841"/>
      <c r="E14" s="841"/>
      <c r="F14" s="841"/>
      <c r="G14" s="841"/>
      <c r="H14" s="841"/>
      <c r="I14" s="841"/>
      <c r="J14" s="841"/>
      <c r="K14" s="841"/>
      <c r="L14" s="841"/>
      <c r="M14" s="841"/>
      <c r="N14" s="841"/>
      <c r="O14" s="842"/>
      <c r="P14" s="842"/>
    </row>
    <row r="15" spans="2:16" ht="12.75">
      <c r="B15" s="841"/>
      <c r="C15" s="841"/>
      <c r="D15" s="841"/>
      <c r="E15" s="841"/>
      <c r="F15" s="841"/>
      <c r="G15" s="841"/>
      <c r="H15" s="841"/>
      <c r="I15" s="841"/>
      <c r="J15" s="841"/>
      <c r="K15" s="841"/>
      <c r="L15" s="841"/>
      <c r="M15" s="841"/>
      <c r="N15" s="841"/>
      <c r="O15" s="842"/>
      <c r="P15" s="842"/>
    </row>
    <row r="16" spans="2:16" ht="12.75">
      <c r="B16" s="841"/>
      <c r="C16" s="841"/>
      <c r="D16" s="841"/>
      <c r="E16" s="841"/>
      <c r="F16" s="841"/>
      <c r="G16" s="841"/>
      <c r="H16" s="841"/>
      <c r="I16" s="841"/>
      <c r="J16" s="841"/>
      <c r="K16" s="841"/>
      <c r="L16" s="841"/>
      <c r="M16" s="841"/>
      <c r="N16" s="841"/>
      <c r="O16" s="842"/>
      <c r="P16" s="842"/>
    </row>
    <row r="17" spans="2:16" ht="12.75">
      <c r="B17" s="841"/>
      <c r="C17" s="841"/>
      <c r="D17" s="841"/>
      <c r="E17" s="841"/>
      <c r="F17" s="841"/>
      <c r="G17" s="841"/>
      <c r="H17" s="841"/>
      <c r="I17" s="841"/>
      <c r="J17" s="841"/>
      <c r="K17" s="841"/>
      <c r="L17" s="841"/>
      <c r="M17" s="841"/>
      <c r="N17" s="841"/>
      <c r="O17" s="842"/>
      <c r="P17" s="842"/>
    </row>
    <row r="18" spans="2:16" ht="12.75">
      <c r="B18" s="841"/>
      <c r="C18" s="841"/>
      <c r="D18" s="841"/>
      <c r="E18" s="841"/>
      <c r="F18" s="841"/>
      <c r="G18" s="841"/>
      <c r="H18" s="841"/>
      <c r="I18" s="841"/>
      <c r="J18" s="841"/>
      <c r="K18" s="841"/>
      <c r="L18" s="841"/>
      <c r="M18" s="841"/>
      <c r="N18" s="841"/>
      <c r="O18" s="842"/>
      <c r="P18" s="842"/>
    </row>
    <row r="19" spans="2:16" ht="12.75">
      <c r="B19" s="841"/>
      <c r="C19" s="841"/>
      <c r="D19" s="841"/>
      <c r="E19" s="841"/>
      <c r="F19" s="841"/>
      <c r="G19" s="841"/>
      <c r="H19" s="841"/>
      <c r="I19" s="841"/>
      <c r="J19" s="841"/>
      <c r="K19" s="841"/>
      <c r="L19" s="841"/>
      <c r="M19" s="841"/>
      <c r="N19" s="841"/>
      <c r="O19" s="842"/>
      <c r="P19" s="842"/>
    </row>
    <row r="20" spans="2:16" ht="12.75">
      <c r="B20" s="841"/>
      <c r="C20" s="841"/>
      <c r="D20" s="841"/>
      <c r="E20" s="841"/>
      <c r="F20" s="841"/>
      <c r="G20" s="841"/>
      <c r="H20" s="841"/>
      <c r="I20" s="841"/>
      <c r="J20" s="841"/>
      <c r="K20" s="841"/>
      <c r="L20" s="841"/>
      <c r="M20" s="841"/>
      <c r="N20" s="841"/>
      <c r="O20" s="842"/>
      <c r="P20" s="842"/>
    </row>
    <row r="21" spans="2:16" ht="12.75">
      <c r="B21" s="842"/>
      <c r="C21" s="842"/>
      <c r="D21" s="842"/>
      <c r="E21" s="842"/>
      <c r="F21" s="842"/>
      <c r="G21" s="842"/>
      <c r="H21" s="842"/>
      <c r="I21" s="842"/>
      <c r="J21" s="842"/>
      <c r="K21" s="842"/>
      <c r="L21" s="842"/>
      <c r="M21" s="842"/>
      <c r="N21" s="842"/>
      <c r="O21" s="842"/>
      <c r="P21" s="842"/>
    </row>
    <row r="22" spans="2:14" ht="12.75">
      <c r="B22" s="843"/>
      <c r="C22" s="843"/>
      <c r="D22" s="843"/>
      <c r="E22" s="843"/>
      <c r="F22" s="843"/>
      <c r="G22" s="843"/>
      <c r="H22" s="843"/>
      <c r="I22" s="843"/>
      <c r="J22" s="843"/>
      <c r="K22" s="843"/>
      <c r="L22" s="843"/>
      <c r="M22" s="843"/>
      <c r="N22" s="843"/>
    </row>
  </sheetData>
  <mergeCells count="15">
    <mergeCell ref="H4:H5"/>
    <mergeCell ref="K4:L4"/>
    <mergeCell ref="M3:N4"/>
    <mergeCell ref="I3:L3"/>
    <mergeCell ref="I4:J4"/>
    <mergeCell ref="B3:B5"/>
    <mergeCell ref="B2:N2"/>
    <mergeCell ref="B1:N1"/>
    <mergeCell ref="E3:F3"/>
    <mergeCell ref="G3:H3"/>
    <mergeCell ref="D3:D5"/>
    <mergeCell ref="C3:C5"/>
    <mergeCell ref="E4:E5"/>
    <mergeCell ref="F4:F5"/>
    <mergeCell ref="G4:G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G21"/>
  <sheetViews>
    <sheetView showGridLines="0" zoomScaleSheetLayoutView="100" workbookViewId="0" topLeftCell="A7">
      <selection activeCell="C13" sqref="C13"/>
    </sheetView>
  </sheetViews>
  <sheetFormatPr defaultColWidth="9.140625" defaultRowHeight="12.75"/>
  <cols>
    <col min="1" max="1" width="4.57421875" style="844" customWidth="1"/>
    <col min="2" max="2" width="22.7109375" style="844" customWidth="1"/>
    <col min="3" max="3" width="11.57421875" style="844" customWidth="1"/>
    <col min="4" max="4" width="11.8515625" style="844" customWidth="1"/>
    <col min="5" max="5" width="12.140625" style="844" customWidth="1"/>
    <col min="6" max="6" width="14.140625" style="844" customWidth="1"/>
    <col min="7" max="7" width="11.57421875" style="844" customWidth="1"/>
    <col min="8" max="16384" width="9.140625" style="844" customWidth="1"/>
  </cols>
  <sheetData>
    <row r="1" ht="36.75" customHeight="1"/>
    <row r="2" spans="2:7" ht="12.75">
      <c r="B2" s="845" t="s">
        <v>488</v>
      </c>
      <c r="C2" s="845"/>
      <c r="D2" s="845"/>
      <c r="E2" s="845"/>
      <c r="F2" s="845"/>
      <c r="G2" s="845"/>
    </row>
    <row r="3" spans="2:7" ht="13.5" thickBot="1">
      <c r="B3" s="846" t="s">
        <v>489</v>
      </c>
      <c r="C3" s="847"/>
      <c r="D3" s="847"/>
      <c r="E3" s="847"/>
      <c r="F3" s="847"/>
      <c r="G3" s="847"/>
    </row>
    <row r="4" spans="2:7" ht="12.75" customHeight="1">
      <c r="B4" s="848" t="s">
        <v>438</v>
      </c>
      <c r="C4" s="849" t="s">
        <v>490</v>
      </c>
      <c r="D4" s="849"/>
      <c r="E4" s="849"/>
      <c r="F4" s="849"/>
      <c r="G4" s="850"/>
    </row>
    <row r="5" spans="2:7" ht="68.25" customHeight="1">
      <c r="B5" s="851"/>
      <c r="C5" s="852" t="s">
        <v>456</v>
      </c>
      <c r="D5" s="852" t="s">
        <v>457</v>
      </c>
      <c r="E5" s="852" t="s">
        <v>458</v>
      </c>
      <c r="F5" s="852" t="s">
        <v>491</v>
      </c>
      <c r="G5" s="853" t="s">
        <v>492</v>
      </c>
    </row>
    <row r="6" spans="2:7" ht="18" customHeight="1">
      <c r="B6" s="854"/>
      <c r="C6" s="855" t="s">
        <v>496</v>
      </c>
      <c r="D6" s="855" t="s">
        <v>382</v>
      </c>
      <c r="E6" s="855" t="s">
        <v>493</v>
      </c>
      <c r="F6" s="855" t="s">
        <v>494</v>
      </c>
      <c r="G6" s="856" t="s">
        <v>495</v>
      </c>
    </row>
    <row r="7" spans="2:7" ht="25.5" customHeight="1">
      <c r="B7" s="857" t="s">
        <v>481</v>
      </c>
      <c r="C7" s="858">
        <v>3179846</v>
      </c>
      <c r="D7" s="858">
        <v>1136396</v>
      </c>
      <c r="E7" s="858">
        <v>70675</v>
      </c>
      <c r="F7" s="859">
        <v>0</v>
      </c>
      <c r="G7" s="860">
        <v>0</v>
      </c>
    </row>
    <row r="8" spans="2:7" ht="38.25">
      <c r="B8" s="857" t="s">
        <v>482</v>
      </c>
      <c r="C8" s="861">
        <v>142054</v>
      </c>
      <c r="D8" s="858">
        <v>70313</v>
      </c>
      <c r="E8" s="858">
        <v>10340</v>
      </c>
      <c r="F8" s="859">
        <v>0</v>
      </c>
      <c r="G8" s="860">
        <v>0</v>
      </c>
    </row>
    <row r="9" spans="2:7" ht="25.5" customHeight="1">
      <c r="B9" s="857" t="s">
        <v>483</v>
      </c>
      <c r="C9" s="861">
        <v>53164</v>
      </c>
      <c r="D9" s="858">
        <v>18699</v>
      </c>
      <c r="E9" s="858">
        <v>3111</v>
      </c>
      <c r="F9" s="859">
        <v>0</v>
      </c>
      <c r="G9" s="860">
        <v>0</v>
      </c>
    </row>
    <row r="10" spans="2:7" ht="25.5" customHeight="1">
      <c r="B10" s="857" t="s">
        <v>484</v>
      </c>
      <c r="C10" s="862">
        <v>0</v>
      </c>
      <c r="D10" s="858">
        <v>0</v>
      </c>
      <c r="E10" s="858">
        <v>0</v>
      </c>
      <c r="F10" s="859">
        <v>691</v>
      </c>
      <c r="G10" s="860">
        <v>0</v>
      </c>
    </row>
    <row r="11" spans="2:7" ht="25.5" customHeight="1" thickBot="1">
      <c r="B11" s="863" t="s">
        <v>4</v>
      </c>
      <c r="C11" s="864">
        <v>3375064</v>
      </c>
      <c r="D11" s="865">
        <v>1225408</v>
      </c>
      <c r="E11" s="865">
        <v>83507</v>
      </c>
      <c r="F11" s="866">
        <v>691</v>
      </c>
      <c r="G11" s="867">
        <v>0</v>
      </c>
    </row>
    <row r="13" spans="2:7" ht="12.75">
      <c r="B13" s="868"/>
      <c r="C13" s="868"/>
      <c r="D13" s="868"/>
      <c r="E13" s="868"/>
      <c r="F13" s="868"/>
      <c r="G13" s="868"/>
    </row>
    <row r="14" spans="2:7" ht="12.75">
      <c r="B14" s="868"/>
      <c r="C14" s="868"/>
      <c r="D14" s="868"/>
      <c r="E14" s="868"/>
      <c r="F14" s="868"/>
      <c r="G14" s="868"/>
    </row>
    <row r="15" spans="2:7" ht="12.75">
      <c r="B15" s="868"/>
      <c r="C15" s="868"/>
      <c r="D15" s="868"/>
      <c r="E15" s="868"/>
      <c r="F15" s="868"/>
      <c r="G15" s="868"/>
    </row>
    <row r="16" spans="2:7" ht="12.75">
      <c r="B16" s="868"/>
      <c r="C16" s="868"/>
      <c r="D16" s="868"/>
      <c r="E16" s="868"/>
      <c r="F16" s="868"/>
      <c r="G16" s="868"/>
    </row>
    <row r="17" spans="2:7" ht="12.75">
      <c r="B17" s="868"/>
      <c r="C17" s="868"/>
      <c r="D17" s="868"/>
      <c r="E17" s="868"/>
      <c r="F17" s="868"/>
      <c r="G17" s="868"/>
    </row>
    <row r="18" spans="2:7" ht="12.75">
      <c r="B18" s="868"/>
      <c r="C18" s="868"/>
      <c r="D18" s="868"/>
      <c r="E18" s="868"/>
      <c r="F18" s="868"/>
      <c r="G18" s="868"/>
    </row>
    <row r="19" spans="2:7" ht="12.75">
      <c r="B19" s="868"/>
      <c r="C19" s="868"/>
      <c r="D19" s="868"/>
      <c r="E19" s="868"/>
      <c r="F19" s="868"/>
      <c r="G19" s="868"/>
    </row>
    <row r="20" spans="2:7" ht="12.75">
      <c r="B20" s="868"/>
      <c r="C20" s="868"/>
      <c r="D20" s="868"/>
      <c r="E20" s="868"/>
      <c r="F20" s="868"/>
      <c r="G20" s="868"/>
    </row>
    <row r="21" spans="2:7" ht="12.75">
      <c r="B21" s="868"/>
      <c r="C21" s="868"/>
      <c r="D21" s="868"/>
      <c r="E21" s="868"/>
      <c r="F21" s="868"/>
      <c r="G21" s="868"/>
    </row>
  </sheetData>
  <mergeCells count="4">
    <mergeCell ref="B2:G2"/>
    <mergeCell ref="B3:G3"/>
    <mergeCell ref="C4:G4"/>
    <mergeCell ref="B4:B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61"/>
  <sheetViews>
    <sheetView showGridLines="0" workbookViewId="0" topLeftCell="A34">
      <selection activeCell="D55" sqref="D55:J55"/>
    </sheetView>
  </sheetViews>
  <sheetFormatPr defaultColWidth="9.140625" defaultRowHeight="12.75"/>
  <cols>
    <col min="1" max="1" width="3.28125" style="0" customWidth="1"/>
    <col min="2" max="2" width="12.00390625" style="0" customWidth="1"/>
    <col min="3" max="3" width="8.8515625" style="0" bestFit="1" customWidth="1"/>
    <col min="4" max="4" width="10.140625" style="0" customWidth="1"/>
    <col min="5" max="5" width="2.140625" style="0" customWidth="1"/>
    <col min="6" max="6" width="11.00390625" style="0" customWidth="1"/>
    <col min="7" max="7" width="10.57421875" style="0" customWidth="1"/>
    <col min="8" max="8" width="8.421875" style="0" customWidth="1"/>
    <col min="9" max="9" width="10.28125" style="0" customWidth="1"/>
    <col min="10" max="10" width="9.00390625" style="0" customWidth="1"/>
    <col min="11" max="11" width="13.8515625" style="0" customWidth="1"/>
    <col min="12" max="12" width="13.7109375" style="0" customWidth="1"/>
  </cols>
  <sheetData>
    <row r="1" spans="2:12" ht="12.75">
      <c r="B1" s="151" t="s">
        <v>497</v>
      </c>
      <c r="C1" s="151"/>
      <c r="D1" s="151"/>
      <c r="E1" s="151"/>
      <c r="F1" s="151"/>
      <c r="G1" s="151"/>
      <c r="H1" s="151"/>
      <c r="I1" s="151"/>
      <c r="J1" s="151"/>
      <c r="K1" s="650"/>
      <c r="L1" s="650"/>
    </row>
    <row r="2" spans="2:12" ht="13.5" thickBot="1">
      <c r="B2" s="311" t="s">
        <v>498</v>
      </c>
      <c r="C2" s="869"/>
      <c r="D2" s="869"/>
      <c r="E2" s="869"/>
      <c r="F2" s="869"/>
      <c r="G2" s="869"/>
      <c r="H2" s="869"/>
      <c r="I2" s="869"/>
      <c r="J2" s="869"/>
      <c r="K2" s="650"/>
      <c r="L2" s="650"/>
    </row>
    <row r="3" spans="2:10" ht="14.25" customHeight="1">
      <c r="B3" s="870" t="s">
        <v>499</v>
      </c>
      <c r="C3" s="871"/>
      <c r="D3" s="871"/>
      <c r="E3" s="872"/>
      <c r="F3" s="873" t="s">
        <v>500</v>
      </c>
      <c r="G3" s="874" t="s">
        <v>501</v>
      </c>
      <c r="H3" s="875" t="s">
        <v>502</v>
      </c>
      <c r="I3" s="875" t="s">
        <v>503</v>
      </c>
      <c r="J3" s="876" t="s">
        <v>504</v>
      </c>
    </row>
    <row r="4" spans="2:10" ht="12.75">
      <c r="B4" s="877"/>
      <c r="C4" s="878"/>
      <c r="D4" s="878"/>
      <c r="E4" s="879"/>
      <c r="F4" s="880"/>
      <c r="G4" s="881"/>
      <c r="H4" s="882"/>
      <c r="I4" s="882"/>
      <c r="J4" s="883"/>
    </row>
    <row r="5" spans="2:10" ht="12.75">
      <c r="B5" s="877"/>
      <c r="C5" s="878"/>
      <c r="D5" s="878"/>
      <c r="E5" s="879"/>
      <c r="F5" s="880"/>
      <c r="G5" s="881"/>
      <c r="H5" s="882"/>
      <c r="I5" s="882"/>
      <c r="J5" s="883"/>
    </row>
    <row r="6" spans="2:10" ht="14.25" thickBot="1">
      <c r="B6" s="884"/>
      <c r="C6" s="885"/>
      <c r="D6" s="885"/>
      <c r="E6" s="886"/>
      <c r="F6" s="887"/>
      <c r="G6" s="888"/>
      <c r="H6" s="889" t="s">
        <v>505</v>
      </c>
      <c r="I6" s="889" t="s">
        <v>575</v>
      </c>
      <c r="J6" s="890" t="s">
        <v>575</v>
      </c>
    </row>
    <row r="7" spans="2:10" ht="14.25" customHeight="1">
      <c r="B7" s="891" t="s">
        <v>327</v>
      </c>
      <c r="C7" s="892" t="s">
        <v>506</v>
      </c>
      <c r="D7" s="892"/>
      <c r="E7" s="893" t="s">
        <v>507</v>
      </c>
      <c r="F7" s="894">
        <v>1</v>
      </c>
      <c r="G7" s="895">
        <v>0</v>
      </c>
      <c r="H7" s="896">
        <v>8.19</v>
      </c>
      <c r="I7" s="896">
        <v>361.4</v>
      </c>
      <c r="J7" s="897">
        <v>66.5</v>
      </c>
    </row>
    <row r="8" spans="2:10" ht="12.75">
      <c r="B8" s="898"/>
      <c r="C8" s="899"/>
      <c r="D8" s="899"/>
      <c r="E8" s="900" t="s">
        <v>508</v>
      </c>
      <c r="F8" s="901">
        <v>5</v>
      </c>
      <c r="G8" s="902">
        <v>0</v>
      </c>
      <c r="H8" s="103">
        <v>44.75</v>
      </c>
      <c r="I8" s="103">
        <v>8602.41</v>
      </c>
      <c r="J8" s="903">
        <v>0</v>
      </c>
    </row>
    <row r="9" spans="2:10" ht="12.75">
      <c r="B9" s="898"/>
      <c r="C9" s="899" t="s">
        <v>509</v>
      </c>
      <c r="D9" s="899"/>
      <c r="E9" s="900" t="s">
        <v>507</v>
      </c>
      <c r="F9" s="901">
        <v>1</v>
      </c>
      <c r="G9" s="902">
        <v>0</v>
      </c>
      <c r="H9" s="103">
        <v>8.88</v>
      </c>
      <c r="I9" s="103">
        <v>1370.89</v>
      </c>
      <c r="J9" s="903">
        <v>370</v>
      </c>
    </row>
    <row r="10" spans="2:10" ht="12.75">
      <c r="B10" s="898"/>
      <c r="C10" s="899"/>
      <c r="D10" s="899"/>
      <c r="E10" s="900" t="s">
        <v>508</v>
      </c>
      <c r="F10" s="901">
        <v>0</v>
      </c>
      <c r="G10" s="902">
        <v>0</v>
      </c>
      <c r="H10" s="103">
        <v>0</v>
      </c>
      <c r="I10" s="103">
        <v>0</v>
      </c>
      <c r="J10" s="903">
        <v>0</v>
      </c>
    </row>
    <row r="11" spans="2:10" ht="12.75">
      <c r="B11" s="898"/>
      <c r="C11" s="899" t="s">
        <v>510</v>
      </c>
      <c r="D11" s="899"/>
      <c r="E11" s="900" t="s">
        <v>507</v>
      </c>
      <c r="F11" s="901">
        <v>0</v>
      </c>
      <c r="G11" s="902">
        <v>1</v>
      </c>
      <c r="H11" s="103">
        <v>23</v>
      </c>
      <c r="I11" s="103">
        <v>2054.5</v>
      </c>
      <c r="J11" s="903">
        <v>8539.46</v>
      </c>
    </row>
    <row r="12" spans="2:10" ht="12.75">
      <c r="B12" s="898"/>
      <c r="C12" s="899"/>
      <c r="D12" s="899"/>
      <c r="E12" s="900" t="s">
        <v>508</v>
      </c>
      <c r="F12" s="901">
        <v>3</v>
      </c>
      <c r="G12" s="902">
        <v>0</v>
      </c>
      <c r="H12" s="103">
        <v>14.75</v>
      </c>
      <c r="I12" s="103">
        <v>1278.3</v>
      </c>
      <c r="J12" s="903">
        <v>0</v>
      </c>
    </row>
    <row r="13" spans="2:10" ht="12.75">
      <c r="B13" s="898"/>
      <c r="C13" s="899" t="s">
        <v>331</v>
      </c>
      <c r="D13" s="899"/>
      <c r="E13" s="900" t="s">
        <v>507</v>
      </c>
      <c r="F13" s="901">
        <v>1</v>
      </c>
      <c r="G13" s="902">
        <v>0</v>
      </c>
      <c r="H13" s="103">
        <v>13.3</v>
      </c>
      <c r="I13" s="103">
        <v>1463</v>
      </c>
      <c r="J13" s="903">
        <v>0</v>
      </c>
    </row>
    <row r="14" spans="2:10" ht="12.75">
      <c r="B14" s="898"/>
      <c r="C14" s="899"/>
      <c r="D14" s="899"/>
      <c r="E14" s="900" t="s">
        <v>508</v>
      </c>
      <c r="F14" s="901">
        <v>1</v>
      </c>
      <c r="G14" s="902">
        <v>0</v>
      </c>
      <c r="H14" s="103">
        <v>3.5</v>
      </c>
      <c r="I14" s="103">
        <v>1297</v>
      </c>
      <c r="J14" s="903">
        <v>0</v>
      </c>
    </row>
    <row r="15" spans="2:10" ht="12.75">
      <c r="B15" s="898"/>
      <c r="C15" s="899" t="s">
        <v>334</v>
      </c>
      <c r="D15" s="899"/>
      <c r="E15" s="900" t="s">
        <v>507</v>
      </c>
      <c r="F15" s="901">
        <v>0</v>
      </c>
      <c r="G15" s="902">
        <v>0</v>
      </c>
      <c r="H15" s="103">
        <v>0</v>
      </c>
      <c r="I15" s="103">
        <v>0</v>
      </c>
      <c r="J15" s="903">
        <v>0</v>
      </c>
    </row>
    <row r="16" spans="2:10" ht="13.5" thickBot="1">
      <c r="B16" s="898"/>
      <c r="C16" s="904"/>
      <c r="D16" s="904"/>
      <c r="E16" s="905" t="s">
        <v>508</v>
      </c>
      <c r="F16" s="906">
        <v>0</v>
      </c>
      <c r="G16" s="907">
        <v>0</v>
      </c>
      <c r="H16" s="908">
        <v>0</v>
      </c>
      <c r="I16" s="908">
        <v>0</v>
      </c>
      <c r="J16" s="909">
        <v>0</v>
      </c>
    </row>
    <row r="17" spans="2:10" ht="12.75">
      <c r="B17" s="910"/>
      <c r="C17" s="911" t="s">
        <v>4</v>
      </c>
      <c r="D17" s="912"/>
      <c r="E17" s="913" t="s">
        <v>507</v>
      </c>
      <c r="F17" s="914">
        <v>3</v>
      </c>
      <c r="G17" s="915">
        <v>0</v>
      </c>
      <c r="H17" s="916">
        <v>53.37</v>
      </c>
      <c r="I17" s="916">
        <v>5249.79</v>
      </c>
      <c r="J17" s="917">
        <v>8975.96</v>
      </c>
    </row>
    <row r="18" spans="2:10" ht="13.5" thickBot="1">
      <c r="B18" s="918"/>
      <c r="C18" s="919"/>
      <c r="D18" s="920"/>
      <c r="E18" s="921" t="s">
        <v>508</v>
      </c>
      <c r="F18" s="922">
        <v>9</v>
      </c>
      <c r="G18" s="923">
        <v>0</v>
      </c>
      <c r="H18" s="924">
        <v>63</v>
      </c>
      <c r="I18" s="924">
        <v>11177.71</v>
      </c>
      <c r="J18" s="925">
        <v>0</v>
      </c>
    </row>
    <row r="19" spans="2:10" ht="14.25" customHeight="1">
      <c r="B19" s="926" t="s">
        <v>511</v>
      </c>
      <c r="C19" s="912" t="s">
        <v>512</v>
      </c>
      <c r="D19" s="927"/>
      <c r="E19" s="928" t="s">
        <v>507</v>
      </c>
      <c r="F19" s="895">
        <v>0</v>
      </c>
      <c r="G19" s="895">
        <v>0</v>
      </c>
      <c r="H19" s="896">
        <v>0</v>
      </c>
      <c r="I19" s="896">
        <v>0</v>
      </c>
      <c r="J19" s="897">
        <v>0</v>
      </c>
    </row>
    <row r="20" spans="2:10" ht="12.75">
      <c r="B20" s="898"/>
      <c r="C20" s="899"/>
      <c r="D20" s="929"/>
      <c r="E20" s="930" t="s">
        <v>508</v>
      </c>
      <c r="F20" s="902">
        <v>3</v>
      </c>
      <c r="G20" s="902">
        <v>0</v>
      </c>
      <c r="H20" s="103">
        <v>0.44</v>
      </c>
      <c r="I20" s="103">
        <v>0</v>
      </c>
      <c r="J20" s="903">
        <v>0</v>
      </c>
    </row>
    <row r="21" spans="2:10" ht="12.75">
      <c r="B21" s="898"/>
      <c r="C21" s="899" t="s">
        <v>513</v>
      </c>
      <c r="D21" s="929"/>
      <c r="E21" s="930" t="s">
        <v>507</v>
      </c>
      <c r="F21" s="902">
        <v>0</v>
      </c>
      <c r="G21" s="902">
        <v>0</v>
      </c>
      <c r="H21" s="103">
        <v>0</v>
      </c>
      <c r="I21" s="103">
        <v>0</v>
      </c>
      <c r="J21" s="903">
        <v>0</v>
      </c>
    </row>
    <row r="22" spans="2:10" ht="12.75">
      <c r="B22" s="898"/>
      <c r="C22" s="899"/>
      <c r="D22" s="929"/>
      <c r="E22" s="930" t="s">
        <v>508</v>
      </c>
      <c r="F22" s="902">
        <v>1</v>
      </c>
      <c r="G22" s="902">
        <v>0</v>
      </c>
      <c r="H22" s="103">
        <v>5.2</v>
      </c>
      <c r="I22" s="103">
        <v>160.9</v>
      </c>
      <c r="J22" s="903">
        <v>75.8</v>
      </c>
    </row>
    <row r="23" spans="2:10" ht="12.75">
      <c r="B23" s="898"/>
      <c r="C23" s="899" t="s">
        <v>514</v>
      </c>
      <c r="D23" s="929"/>
      <c r="E23" s="930" t="s">
        <v>507</v>
      </c>
      <c r="F23" s="902">
        <v>0</v>
      </c>
      <c r="G23" s="902">
        <v>0</v>
      </c>
      <c r="H23" s="103">
        <v>0</v>
      </c>
      <c r="I23" s="103">
        <v>0</v>
      </c>
      <c r="J23" s="903">
        <v>0</v>
      </c>
    </row>
    <row r="24" spans="2:10" ht="12.75">
      <c r="B24" s="898"/>
      <c r="C24" s="899"/>
      <c r="D24" s="929"/>
      <c r="E24" s="930" t="s">
        <v>508</v>
      </c>
      <c r="F24" s="902">
        <v>1</v>
      </c>
      <c r="G24" s="902">
        <v>0</v>
      </c>
      <c r="H24" s="103">
        <v>0.48</v>
      </c>
      <c r="I24" s="103">
        <v>25.8</v>
      </c>
      <c r="J24" s="903">
        <v>0</v>
      </c>
    </row>
    <row r="25" spans="2:10" ht="12.75">
      <c r="B25" s="898"/>
      <c r="C25" s="899" t="s">
        <v>576</v>
      </c>
      <c r="D25" s="929"/>
      <c r="E25" s="930" t="s">
        <v>507</v>
      </c>
      <c r="F25" s="902">
        <v>0</v>
      </c>
      <c r="G25" s="902">
        <v>0</v>
      </c>
      <c r="H25" s="103">
        <v>0</v>
      </c>
      <c r="I25" s="103">
        <v>0</v>
      </c>
      <c r="J25" s="903">
        <v>0</v>
      </c>
    </row>
    <row r="26" spans="2:10" ht="12.75">
      <c r="B26" s="898"/>
      <c r="C26" s="899"/>
      <c r="D26" s="929"/>
      <c r="E26" s="930" t="s">
        <v>508</v>
      </c>
      <c r="F26" s="902">
        <v>4</v>
      </c>
      <c r="G26" s="902">
        <v>0</v>
      </c>
      <c r="H26" s="103">
        <v>2.61</v>
      </c>
      <c r="I26" s="103">
        <v>234.7</v>
      </c>
      <c r="J26" s="903">
        <v>50</v>
      </c>
    </row>
    <row r="27" spans="2:10" ht="12.75">
      <c r="B27" s="898"/>
      <c r="C27" s="899" t="s">
        <v>515</v>
      </c>
      <c r="D27" s="929"/>
      <c r="E27" s="930" t="s">
        <v>507</v>
      </c>
      <c r="F27" s="902">
        <v>1</v>
      </c>
      <c r="G27" s="902">
        <v>0</v>
      </c>
      <c r="H27" s="103">
        <v>0.12</v>
      </c>
      <c r="I27" s="103">
        <v>0</v>
      </c>
      <c r="J27" s="903">
        <v>3</v>
      </c>
    </row>
    <row r="28" spans="2:10" ht="12.75">
      <c r="B28" s="898"/>
      <c r="C28" s="899"/>
      <c r="D28" s="929"/>
      <c r="E28" s="930" t="s">
        <v>508</v>
      </c>
      <c r="F28" s="902">
        <v>0</v>
      </c>
      <c r="G28" s="902">
        <v>0</v>
      </c>
      <c r="H28" s="103">
        <v>0</v>
      </c>
      <c r="I28" s="103">
        <v>0</v>
      </c>
      <c r="J28" s="903">
        <v>0</v>
      </c>
    </row>
    <row r="29" spans="2:10" ht="12.75">
      <c r="B29" s="898"/>
      <c r="C29" s="899" t="s">
        <v>516</v>
      </c>
      <c r="D29" s="929"/>
      <c r="E29" s="930" t="s">
        <v>507</v>
      </c>
      <c r="F29" s="902">
        <v>1</v>
      </c>
      <c r="G29" s="902">
        <v>0</v>
      </c>
      <c r="H29" s="931">
        <v>0.035</v>
      </c>
      <c r="I29" s="103">
        <v>0</v>
      </c>
      <c r="J29" s="903">
        <v>0.3</v>
      </c>
    </row>
    <row r="30" spans="2:10" ht="12.75">
      <c r="B30" s="898"/>
      <c r="C30" s="899"/>
      <c r="D30" s="929"/>
      <c r="E30" s="930" t="s">
        <v>508</v>
      </c>
      <c r="F30" s="902">
        <v>0</v>
      </c>
      <c r="G30" s="902">
        <v>0</v>
      </c>
      <c r="H30" s="103">
        <v>0</v>
      </c>
      <c r="I30" s="103">
        <v>0</v>
      </c>
      <c r="J30" s="903">
        <v>0</v>
      </c>
    </row>
    <row r="31" spans="2:10" ht="12.75">
      <c r="B31" s="898"/>
      <c r="C31" s="899" t="s">
        <v>517</v>
      </c>
      <c r="D31" s="929"/>
      <c r="E31" s="930" t="s">
        <v>507</v>
      </c>
      <c r="F31" s="902">
        <v>1</v>
      </c>
      <c r="G31" s="902">
        <v>0</v>
      </c>
      <c r="H31" s="103">
        <v>0.13</v>
      </c>
      <c r="I31" s="931">
        <v>0.175</v>
      </c>
      <c r="J31" s="932">
        <v>2.825</v>
      </c>
    </row>
    <row r="32" spans="2:10" ht="12.75">
      <c r="B32" s="898"/>
      <c r="C32" s="899"/>
      <c r="D32" s="929"/>
      <c r="E32" s="930" t="s">
        <v>508</v>
      </c>
      <c r="F32" s="902">
        <v>0</v>
      </c>
      <c r="G32" s="902">
        <v>0</v>
      </c>
      <c r="H32" s="103">
        <v>0</v>
      </c>
      <c r="I32" s="103">
        <v>0</v>
      </c>
      <c r="J32" s="903">
        <v>0</v>
      </c>
    </row>
    <row r="33" spans="2:10" ht="12.75">
      <c r="B33" s="898"/>
      <c r="C33" s="899" t="s">
        <v>518</v>
      </c>
      <c r="D33" s="929"/>
      <c r="E33" s="930" t="s">
        <v>507</v>
      </c>
      <c r="F33" s="902">
        <v>1</v>
      </c>
      <c r="G33" s="902">
        <v>0</v>
      </c>
      <c r="H33" s="931">
        <v>0.328</v>
      </c>
      <c r="I33" s="931">
        <v>8.486</v>
      </c>
      <c r="J33" s="932">
        <v>0.536</v>
      </c>
    </row>
    <row r="34" spans="2:10" ht="13.5" customHeight="1">
      <c r="B34" s="898"/>
      <c r="C34" s="899"/>
      <c r="D34" s="929"/>
      <c r="E34" s="930" t="s">
        <v>508</v>
      </c>
      <c r="F34" s="902">
        <v>0</v>
      </c>
      <c r="G34" s="902">
        <v>0</v>
      </c>
      <c r="H34" s="103">
        <v>0</v>
      </c>
      <c r="I34" s="103">
        <v>0</v>
      </c>
      <c r="J34" s="903">
        <v>0</v>
      </c>
    </row>
    <row r="35" spans="2:10" ht="12.75">
      <c r="B35" s="898"/>
      <c r="C35" s="899" t="s">
        <v>519</v>
      </c>
      <c r="D35" s="929"/>
      <c r="E35" s="930" t="s">
        <v>507</v>
      </c>
      <c r="F35" s="902">
        <v>1</v>
      </c>
      <c r="G35" s="902">
        <v>0</v>
      </c>
      <c r="H35" s="931">
        <v>0.154</v>
      </c>
      <c r="I35" s="103">
        <v>9.154</v>
      </c>
      <c r="J35" s="933">
        <v>0.846</v>
      </c>
    </row>
    <row r="36" spans="2:10" ht="12.75">
      <c r="B36" s="898"/>
      <c r="C36" s="899"/>
      <c r="D36" s="929"/>
      <c r="E36" s="930" t="s">
        <v>508</v>
      </c>
      <c r="F36" s="902">
        <v>0</v>
      </c>
      <c r="G36" s="902">
        <v>0</v>
      </c>
      <c r="H36" s="103">
        <v>0</v>
      </c>
      <c r="I36" s="103">
        <v>0</v>
      </c>
      <c r="J36" s="903">
        <v>0</v>
      </c>
    </row>
    <row r="37" spans="2:10" ht="12.75">
      <c r="B37" s="898"/>
      <c r="C37" s="899" t="s">
        <v>520</v>
      </c>
      <c r="D37" s="929"/>
      <c r="E37" s="930" t="s">
        <v>507</v>
      </c>
      <c r="F37" s="902">
        <v>1</v>
      </c>
      <c r="G37" s="902">
        <v>0</v>
      </c>
      <c r="H37" s="103">
        <v>0.67</v>
      </c>
      <c r="I37" s="103">
        <v>1</v>
      </c>
      <c r="J37" s="903">
        <v>0</v>
      </c>
    </row>
    <row r="38" spans="2:10" ht="12.75">
      <c r="B38" s="898"/>
      <c r="C38" s="899"/>
      <c r="D38" s="929"/>
      <c r="E38" s="930" t="s">
        <v>508</v>
      </c>
      <c r="F38" s="902">
        <v>0</v>
      </c>
      <c r="G38" s="902">
        <v>0</v>
      </c>
      <c r="H38" s="103">
        <v>0</v>
      </c>
      <c r="I38" s="103">
        <v>0</v>
      </c>
      <c r="J38" s="903">
        <v>0</v>
      </c>
    </row>
    <row r="39" spans="2:10" ht="12.75">
      <c r="B39" s="898"/>
      <c r="C39" s="899" t="s">
        <v>521</v>
      </c>
      <c r="D39" s="929"/>
      <c r="E39" s="930" t="s">
        <v>507</v>
      </c>
      <c r="F39" s="902">
        <v>0</v>
      </c>
      <c r="G39" s="902">
        <v>3</v>
      </c>
      <c r="H39" s="103">
        <v>12.65</v>
      </c>
      <c r="I39" s="103">
        <v>669</v>
      </c>
      <c r="J39" s="903">
        <v>243</v>
      </c>
    </row>
    <row r="40" spans="2:10" ht="12.75">
      <c r="B40" s="898"/>
      <c r="C40" s="899"/>
      <c r="D40" s="929"/>
      <c r="E40" s="930" t="s">
        <v>508</v>
      </c>
      <c r="F40" s="902">
        <v>0</v>
      </c>
      <c r="G40" s="902">
        <v>0</v>
      </c>
      <c r="H40" s="103">
        <v>0</v>
      </c>
      <c r="I40" s="103">
        <v>0</v>
      </c>
      <c r="J40" s="903">
        <v>0</v>
      </c>
    </row>
    <row r="41" spans="2:10" ht="12.75">
      <c r="B41" s="898"/>
      <c r="C41" s="899" t="s">
        <v>522</v>
      </c>
      <c r="D41" s="929"/>
      <c r="E41" s="930" t="s">
        <v>507</v>
      </c>
      <c r="F41" s="902">
        <v>0</v>
      </c>
      <c r="G41" s="902">
        <v>1</v>
      </c>
      <c r="H41" s="931">
        <v>2.938</v>
      </c>
      <c r="I41" s="103">
        <v>16.5</v>
      </c>
      <c r="J41" s="903">
        <v>0</v>
      </c>
    </row>
    <row r="42" spans="2:10" ht="12.75">
      <c r="B42" s="898"/>
      <c r="C42" s="899"/>
      <c r="D42" s="929"/>
      <c r="E42" s="930" t="s">
        <v>508</v>
      </c>
      <c r="F42" s="902">
        <v>0</v>
      </c>
      <c r="G42" s="902">
        <v>0</v>
      </c>
      <c r="H42" s="103">
        <v>0</v>
      </c>
      <c r="I42" s="103">
        <v>0</v>
      </c>
      <c r="J42" s="903">
        <v>0</v>
      </c>
    </row>
    <row r="43" spans="2:10" ht="12.75">
      <c r="B43" s="898"/>
      <c r="C43" s="899" t="s">
        <v>523</v>
      </c>
      <c r="D43" s="929"/>
      <c r="E43" s="930" t="s">
        <v>507</v>
      </c>
      <c r="F43" s="902">
        <v>0</v>
      </c>
      <c r="G43" s="902">
        <v>0</v>
      </c>
      <c r="H43" s="103">
        <v>0</v>
      </c>
      <c r="I43" s="103">
        <v>0</v>
      </c>
      <c r="J43" s="903">
        <v>0</v>
      </c>
    </row>
    <row r="44" spans="2:10" ht="12.75">
      <c r="B44" s="898"/>
      <c r="C44" s="899"/>
      <c r="D44" s="929"/>
      <c r="E44" s="930" t="s">
        <v>508</v>
      </c>
      <c r="F44" s="902">
        <v>0</v>
      </c>
      <c r="G44" s="902">
        <v>6</v>
      </c>
      <c r="H44" s="103">
        <v>2.46</v>
      </c>
      <c r="I44" s="103">
        <v>196.24</v>
      </c>
      <c r="J44" s="903">
        <v>0</v>
      </c>
    </row>
    <row r="45" spans="2:10" ht="12.75">
      <c r="B45" s="898"/>
      <c r="C45" s="899" t="s">
        <v>524</v>
      </c>
      <c r="D45" s="929"/>
      <c r="E45" s="930" t="s">
        <v>507</v>
      </c>
      <c r="F45" s="902">
        <v>0</v>
      </c>
      <c r="G45" s="902">
        <v>0</v>
      </c>
      <c r="H45" s="103">
        <v>0</v>
      </c>
      <c r="I45" s="103">
        <v>0</v>
      </c>
      <c r="J45" s="903">
        <v>0</v>
      </c>
    </row>
    <row r="46" spans="2:10" ht="13.5" thickBot="1">
      <c r="B46" s="898"/>
      <c r="C46" s="904"/>
      <c r="D46" s="934"/>
      <c r="E46" s="935" t="s">
        <v>508</v>
      </c>
      <c r="F46" s="907">
        <v>8</v>
      </c>
      <c r="G46" s="907">
        <v>3</v>
      </c>
      <c r="H46" s="908">
        <v>0</v>
      </c>
      <c r="I46" s="908">
        <v>0</v>
      </c>
      <c r="J46" s="909">
        <v>0</v>
      </c>
    </row>
    <row r="47" spans="2:10" ht="14.25" customHeight="1">
      <c r="B47" s="910"/>
      <c r="C47" s="911" t="s">
        <v>4</v>
      </c>
      <c r="D47" s="927"/>
      <c r="E47" s="936" t="s">
        <v>507</v>
      </c>
      <c r="F47" s="915">
        <v>4</v>
      </c>
      <c r="G47" s="915">
        <v>4</v>
      </c>
      <c r="H47" s="916">
        <v>16.9</v>
      </c>
      <c r="I47" s="916">
        <v>704.311</v>
      </c>
      <c r="J47" s="917">
        <v>250.507</v>
      </c>
    </row>
    <row r="48" spans="2:10" ht="13.5" thickBot="1">
      <c r="B48" s="918"/>
      <c r="C48" s="919"/>
      <c r="D48" s="937"/>
      <c r="E48" s="938" t="s">
        <v>508</v>
      </c>
      <c r="F48" s="923">
        <v>17</v>
      </c>
      <c r="G48" s="923">
        <v>9</v>
      </c>
      <c r="H48" s="924">
        <v>11.19</v>
      </c>
      <c r="I48" s="924">
        <v>517.64</v>
      </c>
      <c r="J48" s="925">
        <v>125.8</v>
      </c>
    </row>
    <row r="49" spans="2:10" ht="14.25" customHeight="1">
      <c r="B49" s="926" t="s">
        <v>19</v>
      </c>
      <c r="C49" s="912" t="s">
        <v>525</v>
      </c>
      <c r="D49" s="927"/>
      <c r="E49" s="939" t="s">
        <v>507</v>
      </c>
      <c r="F49" s="940">
        <v>1</v>
      </c>
      <c r="G49" s="940">
        <v>13</v>
      </c>
      <c r="H49" s="941">
        <v>16.44</v>
      </c>
      <c r="I49" s="941">
        <v>2610</v>
      </c>
      <c r="J49" s="942">
        <v>0</v>
      </c>
    </row>
    <row r="50" spans="2:10" ht="12.75">
      <c r="B50" s="898"/>
      <c r="C50" s="899"/>
      <c r="D50" s="929"/>
      <c r="E50" s="930" t="s">
        <v>508</v>
      </c>
      <c r="F50" s="902">
        <v>0</v>
      </c>
      <c r="G50" s="902">
        <v>0</v>
      </c>
      <c r="H50" s="103">
        <v>0</v>
      </c>
      <c r="I50" s="103">
        <v>0</v>
      </c>
      <c r="J50" s="903">
        <v>0</v>
      </c>
    </row>
    <row r="51" spans="2:10" ht="12.75">
      <c r="B51" s="898"/>
      <c r="C51" s="899" t="s">
        <v>526</v>
      </c>
      <c r="D51" s="929"/>
      <c r="E51" s="930" t="s">
        <v>507</v>
      </c>
      <c r="F51" s="902">
        <v>12</v>
      </c>
      <c r="G51" s="902">
        <v>6</v>
      </c>
      <c r="H51" s="103">
        <v>42.99</v>
      </c>
      <c r="I51" s="103">
        <v>3771.455</v>
      </c>
      <c r="J51" s="903">
        <v>0</v>
      </c>
    </row>
    <row r="52" spans="2:10" ht="13.5" thickBot="1">
      <c r="B52" s="898"/>
      <c r="C52" s="904"/>
      <c r="D52" s="934"/>
      <c r="E52" s="935" t="s">
        <v>508</v>
      </c>
      <c r="F52" s="907">
        <v>0</v>
      </c>
      <c r="G52" s="907">
        <v>0</v>
      </c>
      <c r="H52" s="908">
        <v>0</v>
      </c>
      <c r="I52" s="908">
        <v>0</v>
      </c>
      <c r="J52" s="909">
        <v>0</v>
      </c>
    </row>
    <row r="53" spans="2:10" ht="14.25" customHeight="1">
      <c r="B53" s="910"/>
      <c r="C53" s="911" t="s">
        <v>4</v>
      </c>
      <c r="D53" s="927"/>
      <c r="E53" s="936" t="s">
        <v>507</v>
      </c>
      <c r="F53" s="915">
        <v>13</v>
      </c>
      <c r="G53" s="915">
        <v>18</v>
      </c>
      <c r="H53" s="916">
        <v>59.43</v>
      </c>
      <c r="I53" s="916">
        <v>6381.46</v>
      </c>
      <c r="J53" s="917">
        <v>0</v>
      </c>
    </row>
    <row r="54" spans="2:10" ht="13.5" thickBot="1">
      <c r="B54" s="918"/>
      <c r="C54" s="919"/>
      <c r="D54" s="937"/>
      <c r="E54" s="938" t="s">
        <v>508</v>
      </c>
      <c r="F54" s="923">
        <v>0</v>
      </c>
      <c r="G54" s="923">
        <v>0</v>
      </c>
      <c r="H54" s="924">
        <v>0</v>
      </c>
      <c r="I54" s="924">
        <v>0</v>
      </c>
      <c r="J54" s="925">
        <v>0</v>
      </c>
    </row>
    <row r="55" spans="2:10" ht="28.5" customHeight="1">
      <c r="B55" s="943"/>
      <c r="C55" s="944"/>
      <c r="D55" s="945" t="s">
        <v>527</v>
      </c>
      <c r="E55" s="945"/>
      <c r="F55" s="945"/>
      <c r="G55" s="945"/>
      <c r="H55" s="945"/>
      <c r="I55" s="945"/>
      <c r="J55" s="945"/>
    </row>
    <row r="56" spans="2:10" s="139" customFormat="1" ht="13.5" thickBot="1">
      <c r="B56" s="946"/>
      <c r="C56" s="947"/>
      <c r="D56" s="948"/>
      <c r="E56" s="949"/>
      <c r="F56" s="950"/>
      <c r="G56" s="950"/>
      <c r="H56" s="951"/>
      <c r="I56" s="951"/>
      <c r="J56" s="951"/>
    </row>
    <row r="57" spans="2:10" ht="14.25" customHeight="1">
      <c r="B57" s="926" t="s">
        <v>528</v>
      </c>
      <c r="C57" s="952" t="s">
        <v>529</v>
      </c>
      <c r="D57" s="573"/>
      <c r="E57" s="953" t="s">
        <v>507</v>
      </c>
      <c r="F57" s="940">
        <v>2</v>
      </c>
      <c r="G57" s="940">
        <v>0</v>
      </c>
      <c r="H57" s="941">
        <v>29</v>
      </c>
      <c r="I57" s="941">
        <v>8377</v>
      </c>
      <c r="J57" s="942">
        <v>0</v>
      </c>
    </row>
    <row r="58" spans="2:10" ht="14.25" customHeight="1">
      <c r="B58" s="898"/>
      <c r="C58" s="671"/>
      <c r="D58" s="954"/>
      <c r="E58" s="207" t="s">
        <v>508</v>
      </c>
      <c r="F58" s="902">
        <v>0</v>
      </c>
      <c r="G58" s="902">
        <v>0</v>
      </c>
      <c r="H58" s="103">
        <v>0</v>
      </c>
      <c r="I58" s="103">
        <v>0</v>
      </c>
      <c r="J58" s="903">
        <v>0</v>
      </c>
    </row>
    <row r="59" spans="2:10" ht="14.25" customHeight="1">
      <c r="B59" s="898"/>
      <c r="C59" s="671" t="s">
        <v>530</v>
      </c>
      <c r="D59" s="954"/>
      <c r="E59" s="207" t="s">
        <v>507</v>
      </c>
      <c r="F59" s="902">
        <v>0</v>
      </c>
      <c r="G59" s="902">
        <v>0</v>
      </c>
      <c r="H59" s="103">
        <v>0</v>
      </c>
      <c r="I59" s="103">
        <v>0</v>
      </c>
      <c r="J59" s="903">
        <v>0</v>
      </c>
    </row>
    <row r="60" spans="2:10" ht="12.75">
      <c r="B60" s="898"/>
      <c r="C60" s="671"/>
      <c r="D60" s="954"/>
      <c r="E60" s="207" t="s">
        <v>508</v>
      </c>
      <c r="F60" s="902">
        <v>1</v>
      </c>
      <c r="G60" s="902">
        <v>0</v>
      </c>
      <c r="H60" s="103">
        <v>1.2</v>
      </c>
      <c r="I60" s="103">
        <v>35</v>
      </c>
      <c r="J60" s="903">
        <v>10</v>
      </c>
    </row>
    <row r="61" spans="2:10" ht="12.75">
      <c r="B61" s="898"/>
      <c r="C61" s="671" t="s">
        <v>531</v>
      </c>
      <c r="D61" s="954"/>
      <c r="E61" s="207" t="s">
        <v>507</v>
      </c>
      <c r="F61" s="902">
        <v>2</v>
      </c>
      <c r="G61" s="902">
        <v>0</v>
      </c>
      <c r="H61" s="103">
        <v>0.2</v>
      </c>
      <c r="I61" s="103">
        <v>0.9</v>
      </c>
      <c r="J61" s="903">
        <v>10</v>
      </c>
    </row>
    <row r="62" spans="2:10" ht="12.75">
      <c r="B62" s="898"/>
      <c r="C62" s="671"/>
      <c r="D62" s="954"/>
      <c r="E62" s="207" t="s">
        <v>508</v>
      </c>
      <c r="F62" s="902">
        <v>0</v>
      </c>
      <c r="G62" s="902">
        <v>0</v>
      </c>
      <c r="H62" s="103">
        <v>0</v>
      </c>
      <c r="I62" s="103">
        <v>0</v>
      </c>
      <c r="J62" s="903">
        <v>0</v>
      </c>
    </row>
    <row r="63" spans="2:10" ht="12.75">
      <c r="B63" s="898"/>
      <c r="C63" s="671" t="s">
        <v>532</v>
      </c>
      <c r="D63" s="954"/>
      <c r="E63" s="207" t="s">
        <v>507</v>
      </c>
      <c r="F63" s="902">
        <v>0</v>
      </c>
      <c r="G63" s="902">
        <v>0</v>
      </c>
      <c r="H63" s="103">
        <v>0</v>
      </c>
      <c r="I63" s="103">
        <v>0</v>
      </c>
      <c r="J63" s="903">
        <v>0</v>
      </c>
    </row>
    <row r="64" spans="2:10" ht="12.75">
      <c r="B64" s="898"/>
      <c r="C64" s="671"/>
      <c r="D64" s="954"/>
      <c r="E64" s="207" t="s">
        <v>508</v>
      </c>
      <c r="F64" s="902">
        <v>1</v>
      </c>
      <c r="G64" s="902">
        <v>0</v>
      </c>
      <c r="H64" s="103">
        <v>0.08</v>
      </c>
      <c r="I64" s="103">
        <v>90</v>
      </c>
      <c r="J64" s="903">
        <v>10</v>
      </c>
    </row>
    <row r="65" spans="2:10" ht="12.75">
      <c r="B65" s="898"/>
      <c r="C65" s="671" t="s">
        <v>533</v>
      </c>
      <c r="D65" s="954"/>
      <c r="E65" s="207" t="s">
        <v>507</v>
      </c>
      <c r="F65" s="902">
        <v>5</v>
      </c>
      <c r="G65" s="902">
        <v>0</v>
      </c>
      <c r="H65" s="103">
        <v>2</v>
      </c>
      <c r="I65" s="103">
        <v>350</v>
      </c>
      <c r="J65" s="903">
        <v>67</v>
      </c>
    </row>
    <row r="66" spans="2:10" ht="12.75">
      <c r="B66" s="898"/>
      <c r="C66" s="671"/>
      <c r="D66" s="954"/>
      <c r="E66" s="207" t="s">
        <v>508</v>
      </c>
      <c r="F66" s="902">
        <v>0</v>
      </c>
      <c r="G66" s="902">
        <v>0</v>
      </c>
      <c r="H66" s="103">
        <v>0</v>
      </c>
      <c r="I66" s="103">
        <v>0</v>
      </c>
      <c r="J66" s="903">
        <v>0</v>
      </c>
    </row>
    <row r="67" spans="2:10" ht="12.75">
      <c r="B67" s="898"/>
      <c r="C67" s="671" t="s">
        <v>534</v>
      </c>
      <c r="D67" s="954"/>
      <c r="E67" s="207" t="s">
        <v>507</v>
      </c>
      <c r="F67" s="902">
        <v>3</v>
      </c>
      <c r="G67" s="902">
        <v>0</v>
      </c>
      <c r="H67" s="103">
        <v>2.5</v>
      </c>
      <c r="I67" s="103">
        <v>78</v>
      </c>
      <c r="J67" s="903">
        <v>37</v>
      </c>
    </row>
    <row r="68" spans="2:10" ht="12.75">
      <c r="B68" s="898"/>
      <c r="C68" s="671"/>
      <c r="D68" s="954"/>
      <c r="E68" s="207" t="s">
        <v>508</v>
      </c>
      <c r="F68" s="902">
        <v>1</v>
      </c>
      <c r="G68" s="902">
        <v>0</v>
      </c>
      <c r="H68" s="103">
        <v>0.3</v>
      </c>
      <c r="I68" s="103">
        <v>19.2</v>
      </c>
      <c r="J68" s="903">
        <v>0</v>
      </c>
    </row>
    <row r="69" spans="2:10" ht="12.75">
      <c r="B69" s="898"/>
      <c r="C69" s="671" t="s">
        <v>535</v>
      </c>
      <c r="D69" s="954"/>
      <c r="E69" s="207" t="s">
        <v>507</v>
      </c>
      <c r="F69" s="902">
        <v>1</v>
      </c>
      <c r="G69" s="902">
        <v>0</v>
      </c>
      <c r="H69" s="103">
        <v>0.15</v>
      </c>
      <c r="I69" s="103">
        <v>17.3</v>
      </c>
      <c r="J69" s="903">
        <v>11.2</v>
      </c>
    </row>
    <row r="70" spans="2:10" ht="12.75">
      <c r="B70" s="898"/>
      <c r="C70" s="671"/>
      <c r="D70" s="954"/>
      <c r="E70" s="207" t="s">
        <v>508</v>
      </c>
      <c r="F70" s="902">
        <v>1</v>
      </c>
      <c r="G70" s="902">
        <v>0</v>
      </c>
      <c r="H70" s="103">
        <v>0.06</v>
      </c>
      <c r="I70" s="103">
        <v>13.5</v>
      </c>
      <c r="J70" s="903">
        <v>1</v>
      </c>
    </row>
    <row r="71" spans="2:10" ht="12.75">
      <c r="B71" s="898"/>
      <c r="C71" s="671" t="s">
        <v>536</v>
      </c>
      <c r="D71" s="954"/>
      <c r="E71" s="207" t="s">
        <v>507</v>
      </c>
      <c r="F71" s="902">
        <v>0</v>
      </c>
      <c r="G71" s="902">
        <v>0</v>
      </c>
      <c r="H71" s="103">
        <v>0</v>
      </c>
      <c r="I71" s="103">
        <v>0</v>
      </c>
      <c r="J71" s="903">
        <v>0</v>
      </c>
    </row>
    <row r="72" spans="2:10" ht="12.75">
      <c r="B72" s="898"/>
      <c r="C72" s="671"/>
      <c r="D72" s="954"/>
      <c r="E72" s="207" t="s">
        <v>508</v>
      </c>
      <c r="F72" s="902">
        <v>0</v>
      </c>
      <c r="G72" s="902">
        <v>0</v>
      </c>
      <c r="H72" s="103">
        <v>0</v>
      </c>
      <c r="I72" s="103">
        <v>0</v>
      </c>
      <c r="J72" s="903">
        <v>0</v>
      </c>
    </row>
    <row r="73" spans="2:10" ht="12.75">
      <c r="B73" s="898"/>
      <c r="C73" s="671" t="s">
        <v>537</v>
      </c>
      <c r="D73" s="954"/>
      <c r="E73" s="207" t="s">
        <v>507</v>
      </c>
      <c r="F73" s="902">
        <v>0</v>
      </c>
      <c r="G73" s="902">
        <v>1</v>
      </c>
      <c r="H73" s="103">
        <v>0.08</v>
      </c>
      <c r="I73" s="103">
        <v>0.9</v>
      </c>
      <c r="J73" s="903">
        <v>2</v>
      </c>
    </row>
    <row r="74" spans="2:10" ht="12.75">
      <c r="B74" s="898"/>
      <c r="C74" s="671"/>
      <c r="D74" s="954"/>
      <c r="E74" s="207" t="s">
        <v>508</v>
      </c>
      <c r="F74" s="902">
        <v>0</v>
      </c>
      <c r="G74" s="902">
        <v>0</v>
      </c>
      <c r="H74" s="103">
        <v>0</v>
      </c>
      <c r="I74" s="103">
        <v>0</v>
      </c>
      <c r="J74" s="903">
        <v>0</v>
      </c>
    </row>
    <row r="75" spans="2:10" ht="12.75">
      <c r="B75" s="898"/>
      <c r="C75" s="671" t="s">
        <v>538</v>
      </c>
      <c r="D75" s="954"/>
      <c r="E75" s="207" t="s">
        <v>507</v>
      </c>
      <c r="F75" s="902">
        <v>1</v>
      </c>
      <c r="G75" s="902">
        <v>0</v>
      </c>
      <c r="H75" s="103">
        <v>0.8</v>
      </c>
      <c r="I75" s="103">
        <v>106</v>
      </c>
      <c r="J75" s="903">
        <v>24</v>
      </c>
    </row>
    <row r="76" spans="2:10" ht="12.75">
      <c r="B76" s="898"/>
      <c r="C76" s="671"/>
      <c r="D76" s="954"/>
      <c r="E76" s="955" t="s">
        <v>508</v>
      </c>
      <c r="F76" s="956">
        <v>0</v>
      </c>
      <c r="G76" s="956">
        <v>0</v>
      </c>
      <c r="H76" s="957">
        <v>0</v>
      </c>
      <c r="I76" s="957">
        <v>0</v>
      </c>
      <c r="J76" s="958">
        <v>0</v>
      </c>
    </row>
    <row r="77" spans="2:10" ht="12.75">
      <c r="B77" s="898"/>
      <c r="C77" s="671" t="s">
        <v>539</v>
      </c>
      <c r="D77" s="954"/>
      <c r="E77" s="207" t="s">
        <v>507</v>
      </c>
      <c r="F77" s="902">
        <v>1</v>
      </c>
      <c r="G77" s="902">
        <v>0</v>
      </c>
      <c r="H77" s="103">
        <v>3.4</v>
      </c>
      <c r="I77" s="103">
        <v>157.43</v>
      </c>
      <c r="J77" s="903">
        <v>66.89</v>
      </c>
    </row>
    <row r="78" spans="2:10" ht="12.75">
      <c r="B78" s="898"/>
      <c r="C78" s="671"/>
      <c r="D78" s="954"/>
      <c r="E78" s="955" t="s">
        <v>508</v>
      </c>
      <c r="F78" s="956">
        <v>0</v>
      </c>
      <c r="G78" s="956">
        <v>1</v>
      </c>
      <c r="H78" s="957">
        <v>0.53</v>
      </c>
      <c r="I78" s="957">
        <v>87.9</v>
      </c>
      <c r="J78" s="958">
        <v>0.83</v>
      </c>
    </row>
    <row r="79" spans="2:10" ht="12.75">
      <c r="B79" s="898"/>
      <c r="C79" s="671" t="s">
        <v>540</v>
      </c>
      <c r="D79" s="954"/>
      <c r="E79" s="207" t="s">
        <v>507</v>
      </c>
      <c r="F79" s="902">
        <v>0</v>
      </c>
      <c r="G79" s="902">
        <v>1</v>
      </c>
      <c r="H79" s="103">
        <v>4.9</v>
      </c>
      <c r="I79" s="103">
        <v>302.39</v>
      </c>
      <c r="J79" s="903">
        <v>67.75</v>
      </c>
    </row>
    <row r="80" spans="2:10" ht="12.75">
      <c r="B80" s="898"/>
      <c r="C80" s="671"/>
      <c r="D80" s="954"/>
      <c r="E80" s="955" t="s">
        <v>508</v>
      </c>
      <c r="F80" s="956">
        <v>0</v>
      </c>
      <c r="G80" s="956">
        <v>0</v>
      </c>
      <c r="H80" s="957">
        <v>0</v>
      </c>
      <c r="I80" s="957">
        <v>0</v>
      </c>
      <c r="J80" s="958">
        <v>0</v>
      </c>
    </row>
    <row r="81" spans="2:10" ht="12.75">
      <c r="B81" s="898"/>
      <c r="C81" s="671" t="s">
        <v>541</v>
      </c>
      <c r="D81" s="954"/>
      <c r="E81" s="207" t="s">
        <v>507</v>
      </c>
      <c r="F81" s="902">
        <v>1</v>
      </c>
      <c r="G81" s="902">
        <v>0</v>
      </c>
      <c r="H81" s="103">
        <v>0.15</v>
      </c>
      <c r="I81" s="103">
        <v>14</v>
      </c>
      <c r="J81" s="903">
        <v>4</v>
      </c>
    </row>
    <row r="82" spans="2:10" ht="12.75">
      <c r="B82" s="898"/>
      <c r="C82" s="671"/>
      <c r="D82" s="954"/>
      <c r="E82" s="955" t="s">
        <v>508</v>
      </c>
      <c r="F82" s="956">
        <v>0</v>
      </c>
      <c r="G82" s="956">
        <v>0</v>
      </c>
      <c r="H82" s="957">
        <v>0</v>
      </c>
      <c r="I82" s="957">
        <v>0</v>
      </c>
      <c r="J82" s="958">
        <v>0</v>
      </c>
    </row>
    <row r="83" spans="2:10" ht="12.75">
      <c r="B83" s="898"/>
      <c r="C83" s="671" t="s">
        <v>542</v>
      </c>
      <c r="D83" s="954"/>
      <c r="E83" s="207" t="s">
        <v>507</v>
      </c>
      <c r="F83" s="902">
        <v>3</v>
      </c>
      <c r="G83" s="902">
        <v>0</v>
      </c>
      <c r="H83" s="103">
        <v>0.8</v>
      </c>
      <c r="I83" s="103">
        <v>10</v>
      </c>
      <c r="J83" s="903">
        <v>40</v>
      </c>
    </row>
    <row r="84" spans="2:10" ht="12.75">
      <c r="B84" s="898"/>
      <c r="C84" s="671"/>
      <c r="D84" s="954"/>
      <c r="E84" s="955" t="s">
        <v>508</v>
      </c>
      <c r="F84" s="956">
        <v>0</v>
      </c>
      <c r="G84" s="956">
        <v>0</v>
      </c>
      <c r="H84" s="957">
        <v>0</v>
      </c>
      <c r="I84" s="957">
        <v>0</v>
      </c>
      <c r="J84" s="958">
        <v>0</v>
      </c>
    </row>
    <row r="85" spans="2:10" ht="12.75">
      <c r="B85" s="898"/>
      <c r="C85" s="671" t="s">
        <v>543</v>
      </c>
      <c r="D85" s="954"/>
      <c r="E85" s="207" t="s">
        <v>507</v>
      </c>
      <c r="F85" s="902">
        <v>1</v>
      </c>
      <c r="G85" s="902">
        <v>0</v>
      </c>
      <c r="H85" s="103">
        <v>0.5</v>
      </c>
      <c r="I85" s="103">
        <v>35</v>
      </c>
      <c r="J85" s="903">
        <v>25</v>
      </c>
    </row>
    <row r="86" spans="2:10" ht="12.75">
      <c r="B86" s="898"/>
      <c r="C86" s="671"/>
      <c r="D86" s="954"/>
      <c r="E86" s="955" t="s">
        <v>508</v>
      </c>
      <c r="F86" s="956">
        <v>0</v>
      </c>
      <c r="G86" s="956">
        <v>0</v>
      </c>
      <c r="H86" s="957">
        <v>0</v>
      </c>
      <c r="I86" s="957">
        <v>0</v>
      </c>
      <c r="J86" s="958">
        <v>0</v>
      </c>
    </row>
    <row r="87" spans="2:10" ht="12.75">
      <c r="B87" s="898"/>
      <c r="C87" s="671" t="s">
        <v>544</v>
      </c>
      <c r="D87" s="954"/>
      <c r="E87" s="207" t="s">
        <v>507</v>
      </c>
      <c r="F87" s="902">
        <v>0</v>
      </c>
      <c r="G87" s="902">
        <v>0</v>
      </c>
      <c r="H87" s="103">
        <v>0</v>
      </c>
      <c r="I87" s="103">
        <v>0</v>
      </c>
      <c r="J87" s="903">
        <v>0</v>
      </c>
    </row>
    <row r="88" spans="2:10" ht="12.75">
      <c r="B88" s="898"/>
      <c r="C88" s="671"/>
      <c r="D88" s="954"/>
      <c r="E88" s="955" t="s">
        <v>508</v>
      </c>
      <c r="F88" s="956">
        <v>1</v>
      </c>
      <c r="G88" s="956">
        <v>0</v>
      </c>
      <c r="H88" s="957">
        <v>1</v>
      </c>
      <c r="I88" s="957">
        <v>0</v>
      </c>
      <c r="J88" s="958">
        <v>5</v>
      </c>
    </row>
    <row r="89" spans="2:10" ht="12.75">
      <c r="B89" s="898"/>
      <c r="C89" s="671" t="s">
        <v>545</v>
      </c>
      <c r="D89" s="954"/>
      <c r="E89" s="207" t="s">
        <v>507</v>
      </c>
      <c r="F89" s="902">
        <v>1</v>
      </c>
      <c r="G89" s="902">
        <v>0</v>
      </c>
      <c r="H89" s="103">
        <v>1</v>
      </c>
      <c r="I89" s="103">
        <v>50</v>
      </c>
      <c r="J89" s="903">
        <v>10</v>
      </c>
    </row>
    <row r="90" spans="2:10" ht="12.75">
      <c r="B90" s="898"/>
      <c r="C90" s="671"/>
      <c r="D90" s="954"/>
      <c r="E90" s="955" t="s">
        <v>508</v>
      </c>
      <c r="F90" s="956">
        <v>1</v>
      </c>
      <c r="G90" s="956">
        <v>0</v>
      </c>
      <c r="H90" s="957">
        <v>0.2</v>
      </c>
      <c r="I90" s="957">
        <v>13</v>
      </c>
      <c r="J90" s="958">
        <v>2</v>
      </c>
    </row>
    <row r="91" spans="2:10" ht="12.75">
      <c r="B91" s="898"/>
      <c r="C91" s="671" t="s">
        <v>546</v>
      </c>
      <c r="D91" s="954"/>
      <c r="E91" s="207" t="s">
        <v>507</v>
      </c>
      <c r="F91" s="902">
        <v>0</v>
      </c>
      <c r="G91" s="902">
        <v>0</v>
      </c>
      <c r="H91" s="103">
        <v>0</v>
      </c>
      <c r="I91" s="103">
        <v>0</v>
      </c>
      <c r="J91" s="903">
        <v>0</v>
      </c>
    </row>
    <row r="92" spans="2:10" ht="12.75">
      <c r="B92" s="898"/>
      <c r="C92" s="671"/>
      <c r="D92" s="954"/>
      <c r="E92" s="955" t="s">
        <v>508</v>
      </c>
      <c r="F92" s="956">
        <v>2</v>
      </c>
      <c r="G92" s="956">
        <v>0</v>
      </c>
      <c r="H92" s="957">
        <v>1</v>
      </c>
      <c r="I92" s="957">
        <v>8</v>
      </c>
      <c r="J92" s="958">
        <v>5</v>
      </c>
    </row>
    <row r="93" spans="2:10" ht="12.75">
      <c r="B93" s="898"/>
      <c r="C93" s="671" t="s">
        <v>547</v>
      </c>
      <c r="D93" s="954"/>
      <c r="E93" s="207" t="s">
        <v>507</v>
      </c>
      <c r="F93" s="902">
        <v>0</v>
      </c>
      <c r="G93" s="902">
        <v>0</v>
      </c>
      <c r="H93" s="103">
        <v>0</v>
      </c>
      <c r="I93" s="103">
        <v>0</v>
      </c>
      <c r="J93" s="903">
        <v>0</v>
      </c>
    </row>
    <row r="94" spans="2:10" ht="12.75">
      <c r="B94" s="898"/>
      <c r="C94" s="671"/>
      <c r="D94" s="954"/>
      <c r="E94" s="955" t="s">
        <v>508</v>
      </c>
      <c r="F94" s="956">
        <v>1</v>
      </c>
      <c r="G94" s="956">
        <v>0</v>
      </c>
      <c r="H94" s="957">
        <v>0.5</v>
      </c>
      <c r="I94" s="957">
        <v>15</v>
      </c>
      <c r="J94" s="958">
        <v>0</v>
      </c>
    </row>
    <row r="95" spans="2:10" ht="12.75">
      <c r="B95" s="898"/>
      <c r="C95" s="671" t="s">
        <v>548</v>
      </c>
      <c r="D95" s="954"/>
      <c r="E95" s="207" t="s">
        <v>507</v>
      </c>
      <c r="F95" s="902">
        <v>1</v>
      </c>
      <c r="G95" s="902">
        <v>0</v>
      </c>
      <c r="H95" s="103">
        <v>2</v>
      </c>
      <c r="I95" s="103">
        <v>25</v>
      </c>
      <c r="J95" s="903">
        <v>15</v>
      </c>
    </row>
    <row r="96" spans="2:10" ht="12.75">
      <c r="B96" s="898"/>
      <c r="C96" s="671"/>
      <c r="D96" s="954"/>
      <c r="E96" s="955" t="s">
        <v>508</v>
      </c>
      <c r="F96" s="956">
        <v>1</v>
      </c>
      <c r="G96" s="956">
        <v>0</v>
      </c>
      <c r="H96" s="957">
        <v>0.4</v>
      </c>
      <c r="I96" s="957">
        <v>45</v>
      </c>
      <c r="J96" s="958">
        <v>8</v>
      </c>
    </row>
    <row r="97" spans="2:10" ht="12.75">
      <c r="B97" s="898"/>
      <c r="C97" s="671" t="s">
        <v>549</v>
      </c>
      <c r="D97" s="954"/>
      <c r="E97" s="207" t="s">
        <v>507</v>
      </c>
      <c r="F97" s="902">
        <v>1</v>
      </c>
      <c r="G97" s="902">
        <v>0</v>
      </c>
      <c r="H97" s="103">
        <v>0.5</v>
      </c>
      <c r="I97" s="103">
        <v>3.9</v>
      </c>
      <c r="J97" s="903">
        <v>1</v>
      </c>
    </row>
    <row r="98" spans="2:10" ht="12.75">
      <c r="B98" s="898"/>
      <c r="C98" s="671"/>
      <c r="D98" s="954"/>
      <c r="E98" s="955" t="s">
        <v>508</v>
      </c>
      <c r="F98" s="956">
        <v>1</v>
      </c>
      <c r="G98" s="956">
        <v>0</v>
      </c>
      <c r="H98" s="957">
        <v>1.5</v>
      </c>
      <c r="I98" s="957">
        <v>54</v>
      </c>
      <c r="J98" s="958">
        <v>11</v>
      </c>
    </row>
    <row r="99" spans="2:10" ht="12.75">
      <c r="B99" s="898"/>
      <c r="C99" s="671" t="s">
        <v>550</v>
      </c>
      <c r="D99" s="954"/>
      <c r="E99" s="207" t="s">
        <v>507</v>
      </c>
      <c r="F99" s="902">
        <v>1</v>
      </c>
      <c r="G99" s="902">
        <v>0</v>
      </c>
      <c r="H99" s="103">
        <v>0.5</v>
      </c>
      <c r="I99" s="103">
        <v>5</v>
      </c>
      <c r="J99" s="903">
        <v>1</v>
      </c>
    </row>
    <row r="100" spans="2:10" ht="12.75">
      <c r="B100" s="898"/>
      <c r="C100" s="671"/>
      <c r="D100" s="954"/>
      <c r="E100" s="955" t="s">
        <v>508</v>
      </c>
      <c r="F100" s="956">
        <v>1</v>
      </c>
      <c r="G100" s="956">
        <v>0</v>
      </c>
      <c r="H100" s="957">
        <v>0.5</v>
      </c>
      <c r="I100" s="957">
        <v>4</v>
      </c>
      <c r="J100" s="958">
        <v>1</v>
      </c>
    </row>
    <row r="101" spans="2:10" ht="12.75">
      <c r="B101" s="898"/>
      <c r="C101" s="671" t="s">
        <v>551</v>
      </c>
      <c r="D101" s="954"/>
      <c r="E101" s="207" t="s">
        <v>507</v>
      </c>
      <c r="F101" s="902">
        <v>4</v>
      </c>
      <c r="G101" s="902">
        <v>0</v>
      </c>
      <c r="H101" s="103">
        <v>2.9</v>
      </c>
      <c r="I101" s="103">
        <v>10.8</v>
      </c>
      <c r="J101" s="903">
        <v>500</v>
      </c>
    </row>
    <row r="102" spans="2:10" ht="12.75">
      <c r="B102" s="898"/>
      <c r="C102" s="671"/>
      <c r="D102" s="954"/>
      <c r="E102" s="955" t="s">
        <v>508</v>
      </c>
      <c r="F102" s="956">
        <v>0</v>
      </c>
      <c r="G102" s="956">
        <v>0</v>
      </c>
      <c r="H102" s="957">
        <v>0</v>
      </c>
      <c r="I102" s="957">
        <v>0</v>
      </c>
      <c r="J102" s="958">
        <v>0</v>
      </c>
    </row>
    <row r="103" spans="2:10" ht="12.75">
      <c r="B103" s="898"/>
      <c r="C103" s="671" t="s">
        <v>552</v>
      </c>
      <c r="D103" s="954"/>
      <c r="E103" s="207" t="s">
        <v>507</v>
      </c>
      <c r="F103" s="902">
        <v>1</v>
      </c>
      <c r="G103" s="902">
        <v>0</v>
      </c>
      <c r="H103" s="103">
        <v>50</v>
      </c>
      <c r="I103" s="103">
        <v>10961.52</v>
      </c>
      <c r="J103" s="903">
        <v>0</v>
      </c>
    </row>
    <row r="104" spans="2:10" ht="12.75">
      <c r="B104" s="898"/>
      <c r="C104" s="671"/>
      <c r="D104" s="954"/>
      <c r="E104" s="955" t="s">
        <v>508</v>
      </c>
      <c r="F104" s="956">
        <v>0</v>
      </c>
      <c r="G104" s="956">
        <v>0</v>
      </c>
      <c r="H104" s="957">
        <v>0</v>
      </c>
      <c r="I104" s="957">
        <v>0</v>
      </c>
      <c r="J104" s="958">
        <v>0</v>
      </c>
    </row>
    <row r="105" spans="2:10" ht="12.75">
      <c r="B105" s="898"/>
      <c r="C105" s="671" t="s">
        <v>553</v>
      </c>
      <c r="D105" s="954"/>
      <c r="E105" s="207" t="s">
        <v>507</v>
      </c>
      <c r="F105" s="902">
        <v>1</v>
      </c>
      <c r="G105" s="902">
        <v>0</v>
      </c>
      <c r="H105" s="103">
        <v>0.6</v>
      </c>
      <c r="I105" s="103">
        <v>17</v>
      </c>
      <c r="J105" s="903">
        <v>0</v>
      </c>
    </row>
    <row r="106" spans="2:10" ht="12.75">
      <c r="B106" s="898"/>
      <c r="C106" s="671"/>
      <c r="D106" s="954"/>
      <c r="E106" s="959" t="s">
        <v>508</v>
      </c>
      <c r="F106" s="956">
        <v>0</v>
      </c>
      <c r="G106" s="956">
        <v>0</v>
      </c>
      <c r="H106" s="957">
        <v>0</v>
      </c>
      <c r="I106" s="957">
        <v>0</v>
      </c>
      <c r="J106" s="958">
        <v>0</v>
      </c>
    </row>
    <row r="107" spans="2:10" ht="12.75">
      <c r="B107" s="898"/>
      <c r="C107" s="671" t="s">
        <v>554</v>
      </c>
      <c r="D107" s="954"/>
      <c r="E107" s="207" t="s">
        <v>507</v>
      </c>
      <c r="F107" s="902">
        <v>1</v>
      </c>
      <c r="G107" s="902">
        <v>0</v>
      </c>
      <c r="H107" s="103">
        <v>0.3</v>
      </c>
      <c r="I107" s="103">
        <v>6.7</v>
      </c>
      <c r="J107" s="903">
        <v>0</v>
      </c>
    </row>
    <row r="108" spans="2:10" ht="12.75">
      <c r="B108" s="898"/>
      <c r="C108" s="671"/>
      <c r="D108" s="954"/>
      <c r="E108" s="955" t="s">
        <v>508</v>
      </c>
      <c r="F108" s="956">
        <v>0</v>
      </c>
      <c r="G108" s="956">
        <v>0</v>
      </c>
      <c r="H108" s="957">
        <v>0</v>
      </c>
      <c r="I108" s="957">
        <v>0</v>
      </c>
      <c r="J108" s="958">
        <v>0</v>
      </c>
    </row>
    <row r="109" spans="2:10" ht="12.75">
      <c r="B109" s="910"/>
      <c r="C109" s="960"/>
      <c r="D109" s="960"/>
      <c r="E109" s="678"/>
      <c r="F109" s="961"/>
      <c r="G109" s="961"/>
      <c r="H109" s="962"/>
      <c r="I109" s="962"/>
      <c r="J109" s="962"/>
    </row>
    <row r="110" spans="2:10" s="139" customFormat="1" ht="12" customHeight="1">
      <c r="B110" s="910"/>
      <c r="C110" s="960"/>
      <c r="D110" s="963" t="s">
        <v>555</v>
      </c>
      <c r="E110" s="963"/>
      <c r="F110" s="963"/>
      <c r="G110" s="963"/>
      <c r="H110" s="963"/>
      <c r="I110" s="963"/>
      <c r="J110" s="963"/>
    </row>
    <row r="111" spans="2:10" s="139" customFormat="1" ht="12.75">
      <c r="B111" s="910"/>
      <c r="C111" s="960"/>
      <c r="D111" s="960"/>
      <c r="E111" s="678"/>
      <c r="F111" s="961"/>
      <c r="G111" s="961"/>
      <c r="H111" s="962"/>
      <c r="I111" s="962"/>
      <c r="J111" s="962"/>
    </row>
    <row r="112" spans="2:10" ht="12.75">
      <c r="B112" s="898"/>
      <c r="C112" s="671" t="s">
        <v>556</v>
      </c>
      <c r="D112" s="954"/>
      <c r="E112" s="207" t="s">
        <v>507</v>
      </c>
      <c r="F112" s="902">
        <v>1</v>
      </c>
      <c r="G112" s="902">
        <v>0</v>
      </c>
      <c r="H112" s="103">
        <v>0.8</v>
      </c>
      <c r="I112" s="103">
        <v>49</v>
      </c>
      <c r="J112" s="903">
        <v>0</v>
      </c>
    </row>
    <row r="113" spans="2:10" ht="12.75">
      <c r="B113" s="898"/>
      <c r="C113" s="671"/>
      <c r="D113" s="954"/>
      <c r="E113" s="955" t="s">
        <v>508</v>
      </c>
      <c r="F113" s="956">
        <v>0</v>
      </c>
      <c r="G113" s="956">
        <v>0</v>
      </c>
      <c r="H113" s="957">
        <v>0</v>
      </c>
      <c r="I113" s="957">
        <v>0</v>
      </c>
      <c r="J113" s="958">
        <v>0</v>
      </c>
    </row>
    <row r="114" spans="2:10" ht="12.75">
      <c r="B114" s="898"/>
      <c r="C114" s="671" t="s">
        <v>557</v>
      </c>
      <c r="D114" s="954"/>
      <c r="E114" s="207" t="s">
        <v>507</v>
      </c>
      <c r="F114" s="902">
        <v>1</v>
      </c>
      <c r="G114" s="902">
        <v>0</v>
      </c>
      <c r="H114" s="103">
        <v>0.2</v>
      </c>
      <c r="I114" s="103">
        <v>7</v>
      </c>
      <c r="J114" s="903">
        <v>0</v>
      </c>
    </row>
    <row r="115" spans="2:10" ht="12.75">
      <c r="B115" s="898"/>
      <c r="C115" s="671"/>
      <c r="D115" s="954"/>
      <c r="E115" s="955" t="s">
        <v>508</v>
      </c>
      <c r="F115" s="956">
        <v>0</v>
      </c>
      <c r="G115" s="956">
        <v>0</v>
      </c>
      <c r="H115" s="957">
        <v>0</v>
      </c>
      <c r="I115" s="957">
        <v>0</v>
      </c>
      <c r="J115" s="958">
        <v>0</v>
      </c>
    </row>
    <row r="116" spans="2:10" ht="12.75">
      <c r="B116" s="898"/>
      <c r="C116" s="671" t="s">
        <v>558</v>
      </c>
      <c r="D116" s="954"/>
      <c r="E116" s="207" t="s">
        <v>507</v>
      </c>
      <c r="F116" s="902">
        <v>1</v>
      </c>
      <c r="G116" s="902">
        <v>1</v>
      </c>
      <c r="H116" s="103">
        <v>0.4</v>
      </c>
      <c r="I116" s="103">
        <v>5.5</v>
      </c>
      <c r="J116" s="903">
        <v>0</v>
      </c>
    </row>
    <row r="117" spans="2:10" ht="12.75">
      <c r="B117" s="898"/>
      <c r="C117" s="671"/>
      <c r="D117" s="954"/>
      <c r="E117" s="955" t="s">
        <v>508</v>
      </c>
      <c r="F117" s="956">
        <v>0</v>
      </c>
      <c r="G117" s="956">
        <v>0</v>
      </c>
      <c r="H117" s="957">
        <v>0</v>
      </c>
      <c r="I117" s="957">
        <v>0</v>
      </c>
      <c r="J117" s="958">
        <v>0</v>
      </c>
    </row>
    <row r="118" spans="2:10" ht="12.75">
      <c r="B118" s="898"/>
      <c r="C118" s="671" t="s">
        <v>559</v>
      </c>
      <c r="D118" s="954"/>
      <c r="E118" s="207" t="s">
        <v>507</v>
      </c>
      <c r="F118" s="902">
        <v>1</v>
      </c>
      <c r="G118" s="902">
        <v>0</v>
      </c>
      <c r="H118" s="103">
        <v>0.6</v>
      </c>
      <c r="I118" s="103">
        <v>3.5</v>
      </c>
      <c r="J118" s="903">
        <v>0</v>
      </c>
    </row>
    <row r="119" spans="2:10" ht="12.75">
      <c r="B119" s="898"/>
      <c r="C119" s="671"/>
      <c r="D119" s="954"/>
      <c r="E119" s="955" t="s">
        <v>508</v>
      </c>
      <c r="F119" s="956">
        <v>0</v>
      </c>
      <c r="G119" s="956">
        <v>0</v>
      </c>
      <c r="H119" s="957">
        <v>0</v>
      </c>
      <c r="I119" s="957">
        <v>0</v>
      </c>
      <c r="J119" s="958">
        <v>0</v>
      </c>
    </row>
    <row r="120" spans="2:10" ht="12.75">
      <c r="B120" s="898"/>
      <c r="C120" s="671" t="s">
        <v>560</v>
      </c>
      <c r="D120" s="954"/>
      <c r="E120" s="207" t="s">
        <v>507</v>
      </c>
      <c r="F120" s="902">
        <v>0</v>
      </c>
      <c r="G120" s="902">
        <v>0</v>
      </c>
      <c r="H120" s="103">
        <v>0</v>
      </c>
      <c r="I120" s="103">
        <v>0</v>
      </c>
      <c r="J120" s="903">
        <v>0</v>
      </c>
    </row>
    <row r="121" spans="2:10" ht="12.75">
      <c r="B121" s="898"/>
      <c r="C121" s="671"/>
      <c r="D121" s="954"/>
      <c r="E121" s="955" t="s">
        <v>508</v>
      </c>
      <c r="F121" s="956">
        <v>1</v>
      </c>
      <c r="G121" s="956">
        <v>0</v>
      </c>
      <c r="H121" s="957">
        <v>1</v>
      </c>
      <c r="I121" s="957">
        <v>1</v>
      </c>
      <c r="J121" s="958">
        <v>1.9</v>
      </c>
    </row>
    <row r="122" spans="2:10" ht="12.75">
      <c r="B122" s="898"/>
      <c r="C122" s="671" t="s">
        <v>561</v>
      </c>
      <c r="D122" s="954"/>
      <c r="E122" s="207" t="s">
        <v>507</v>
      </c>
      <c r="F122" s="902">
        <v>1</v>
      </c>
      <c r="G122" s="902">
        <v>0</v>
      </c>
      <c r="H122" s="103">
        <v>0.1</v>
      </c>
      <c r="I122" s="103">
        <v>6.3</v>
      </c>
      <c r="J122" s="903">
        <v>0</v>
      </c>
    </row>
    <row r="123" spans="2:10" ht="12.75">
      <c r="B123" s="898"/>
      <c r="C123" s="671"/>
      <c r="D123" s="954"/>
      <c r="E123" s="955" t="s">
        <v>508</v>
      </c>
      <c r="F123" s="956">
        <v>0</v>
      </c>
      <c r="G123" s="956">
        <v>0</v>
      </c>
      <c r="H123" s="957">
        <v>0</v>
      </c>
      <c r="I123" s="957">
        <v>0</v>
      </c>
      <c r="J123" s="958">
        <v>0</v>
      </c>
    </row>
    <row r="124" spans="2:10" ht="12.75">
      <c r="B124" s="898"/>
      <c r="C124" s="671" t="s">
        <v>562</v>
      </c>
      <c r="D124" s="954"/>
      <c r="E124" s="207" t="s">
        <v>507</v>
      </c>
      <c r="F124" s="902">
        <v>1</v>
      </c>
      <c r="G124" s="902">
        <v>0</v>
      </c>
      <c r="H124" s="103">
        <v>0.2</v>
      </c>
      <c r="I124" s="103">
        <v>15</v>
      </c>
      <c r="J124" s="903">
        <v>0</v>
      </c>
    </row>
    <row r="125" spans="2:10" ht="12.75">
      <c r="B125" s="898"/>
      <c r="C125" s="671"/>
      <c r="D125" s="954"/>
      <c r="E125" s="955" t="s">
        <v>508</v>
      </c>
      <c r="F125" s="956">
        <v>1</v>
      </c>
      <c r="G125" s="956">
        <v>0</v>
      </c>
      <c r="H125" s="957">
        <v>1.1</v>
      </c>
      <c r="I125" s="957">
        <v>66</v>
      </c>
      <c r="J125" s="958">
        <v>0</v>
      </c>
    </row>
    <row r="126" spans="2:10" ht="12.75">
      <c r="B126" s="898"/>
      <c r="C126" s="671" t="s">
        <v>563</v>
      </c>
      <c r="D126" s="954"/>
      <c r="E126" s="207" t="s">
        <v>507</v>
      </c>
      <c r="F126" s="902">
        <v>0</v>
      </c>
      <c r="G126" s="902">
        <v>3</v>
      </c>
      <c r="H126" s="103">
        <v>0.8</v>
      </c>
      <c r="I126" s="103">
        <v>64</v>
      </c>
      <c r="J126" s="903">
        <v>0</v>
      </c>
    </row>
    <row r="127" spans="2:10" ht="12.75">
      <c r="B127" s="898"/>
      <c r="C127" s="671"/>
      <c r="D127" s="954"/>
      <c r="E127" s="955" t="s">
        <v>508</v>
      </c>
      <c r="F127" s="956">
        <v>0</v>
      </c>
      <c r="G127" s="956">
        <v>0</v>
      </c>
      <c r="H127" s="957">
        <v>0</v>
      </c>
      <c r="I127" s="957">
        <v>0</v>
      </c>
      <c r="J127" s="958">
        <v>0</v>
      </c>
    </row>
    <row r="128" spans="2:10" ht="12.75">
      <c r="B128" s="898"/>
      <c r="C128" s="671" t="s">
        <v>564</v>
      </c>
      <c r="D128" s="954"/>
      <c r="E128" s="207" t="s">
        <v>507</v>
      </c>
      <c r="F128" s="902">
        <v>1</v>
      </c>
      <c r="G128" s="902">
        <v>0</v>
      </c>
      <c r="H128" s="103">
        <v>0.9</v>
      </c>
      <c r="I128" s="103">
        <v>208.9</v>
      </c>
      <c r="J128" s="903">
        <v>0</v>
      </c>
    </row>
    <row r="129" spans="2:10" ht="12.75">
      <c r="B129" s="898"/>
      <c r="C129" s="671"/>
      <c r="D129" s="954"/>
      <c r="E129" s="955" t="s">
        <v>508</v>
      </c>
      <c r="F129" s="956">
        <v>0</v>
      </c>
      <c r="G129" s="956">
        <v>0</v>
      </c>
      <c r="H129" s="957">
        <v>0</v>
      </c>
      <c r="I129" s="957">
        <v>0</v>
      </c>
      <c r="J129" s="958">
        <v>0</v>
      </c>
    </row>
    <row r="130" spans="2:10" ht="12.75">
      <c r="B130" s="898"/>
      <c r="C130" s="671" t="s">
        <v>565</v>
      </c>
      <c r="D130" s="954"/>
      <c r="E130" s="207" t="s">
        <v>507</v>
      </c>
      <c r="F130" s="902">
        <v>1</v>
      </c>
      <c r="G130" s="902">
        <v>0</v>
      </c>
      <c r="H130" s="103">
        <v>0.54</v>
      </c>
      <c r="I130" s="103">
        <v>105.9</v>
      </c>
      <c r="J130" s="903">
        <v>0</v>
      </c>
    </row>
    <row r="131" spans="2:10" ht="12.75">
      <c r="B131" s="898"/>
      <c r="C131" s="671"/>
      <c r="D131" s="954"/>
      <c r="E131" s="955" t="s">
        <v>508</v>
      </c>
      <c r="F131" s="956">
        <v>0</v>
      </c>
      <c r="G131" s="956">
        <v>0</v>
      </c>
      <c r="H131" s="957">
        <v>0</v>
      </c>
      <c r="I131" s="957">
        <v>0</v>
      </c>
      <c r="J131" s="958">
        <v>0</v>
      </c>
    </row>
    <row r="132" spans="2:10" ht="12.75">
      <c r="B132" s="898"/>
      <c r="C132" s="671" t="s">
        <v>566</v>
      </c>
      <c r="D132" s="954"/>
      <c r="E132" s="207" t="s">
        <v>507</v>
      </c>
      <c r="F132" s="902">
        <v>1</v>
      </c>
      <c r="G132" s="902">
        <v>0</v>
      </c>
      <c r="H132" s="103">
        <v>0.1</v>
      </c>
      <c r="I132" s="103">
        <v>5.5</v>
      </c>
      <c r="J132" s="903">
        <v>0</v>
      </c>
    </row>
    <row r="133" spans="2:10" ht="12.75">
      <c r="B133" s="898"/>
      <c r="C133" s="671"/>
      <c r="D133" s="954"/>
      <c r="E133" s="955" t="s">
        <v>508</v>
      </c>
      <c r="F133" s="956">
        <v>0</v>
      </c>
      <c r="G133" s="956">
        <v>0</v>
      </c>
      <c r="H133" s="957">
        <v>0</v>
      </c>
      <c r="I133" s="957">
        <v>0</v>
      </c>
      <c r="J133" s="958">
        <v>0</v>
      </c>
    </row>
    <row r="134" spans="2:10" ht="12.75">
      <c r="B134" s="898"/>
      <c r="C134" s="671" t="s">
        <v>567</v>
      </c>
      <c r="D134" s="954"/>
      <c r="E134" s="207" t="s">
        <v>507</v>
      </c>
      <c r="F134" s="902">
        <v>1</v>
      </c>
      <c r="G134" s="902">
        <v>0</v>
      </c>
      <c r="H134" s="103">
        <v>0.2</v>
      </c>
      <c r="I134" s="103">
        <v>1</v>
      </c>
      <c r="J134" s="903">
        <v>1</v>
      </c>
    </row>
    <row r="135" spans="2:10" ht="12.75">
      <c r="B135" s="898"/>
      <c r="C135" s="671"/>
      <c r="D135" s="954"/>
      <c r="E135" s="955" t="s">
        <v>508</v>
      </c>
      <c r="F135" s="956">
        <v>0</v>
      </c>
      <c r="G135" s="956">
        <v>0</v>
      </c>
      <c r="H135" s="957">
        <v>0</v>
      </c>
      <c r="I135" s="957">
        <v>0</v>
      </c>
      <c r="J135" s="958">
        <v>0</v>
      </c>
    </row>
    <row r="136" spans="2:10" ht="12.75">
      <c r="B136" s="898"/>
      <c r="C136" s="671" t="s">
        <v>568</v>
      </c>
      <c r="D136" s="954"/>
      <c r="E136" s="207" t="s">
        <v>507</v>
      </c>
      <c r="F136" s="902">
        <v>5</v>
      </c>
      <c r="G136" s="902">
        <v>0</v>
      </c>
      <c r="H136" s="103">
        <v>6.33</v>
      </c>
      <c r="I136" s="103">
        <v>233.182</v>
      </c>
      <c r="J136" s="903">
        <v>61</v>
      </c>
    </row>
    <row r="137" spans="2:10" ht="12.75">
      <c r="B137" s="898"/>
      <c r="C137" s="671"/>
      <c r="D137" s="954"/>
      <c r="E137" s="955" t="s">
        <v>508</v>
      </c>
      <c r="F137" s="956">
        <v>0</v>
      </c>
      <c r="G137" s="956">
        <v>0</v>
      </c>
      <c r="H137" s="957">
        <v>0</v>
      </c>
      <c r="I137" s="957">
        <v>0</v>
      </c>
      <c r="J137" s="958">
        <v>0</v>
      </c>
    </row>
    <row r="138" spans="2:10" ht="12.75">
      <c r="B138" s="898"/>
      <c r="C138" s="671" t="s">
        <v>569</v>
      </c>
      <c r="D138" s="954"/>
      <c r="E138" s="207" t="s">
        <v>507</v>
      </c>
      <c r="F138" s="902">
        <v>1</v>
      </c>
      <c r="G138" s="902">
        <v>0</v>
      </c>
      <c r="H138" s="103">
        <v>0</v>
      </c>
      <c r="I138" s="931">
        <v>0.065</v>
      </c>
      <c r="J138" s="903">
        <v>0</v>
      </c>
    </row>
    <row r="139" spans="2:10" ht="12.75">
      <c r="B139" s="898"/>
      <c r="C139" s="671"/>
      <c r="D139" s="954"/>
      <c r="E139" s="955" t="s">
        <v>508</v>
      </c>
      <c r="F139" s="956">
        <v>0</v>
      </c>
      <c r="G139" s="956">
        <v>0</v>
      </c>
      <c r="H139" s="957">
        <v>0</v>
      </c>
      <c r="I139" s="957">
        <v>0</v>
      </c>
      <c r="J139" s="958">
        <v>0</v>
      </c>
    </row>
    <row r="140" spans="2:10" ht="12.75">
      <c r="B140" s="898"/>
      <c r="C140" s="671" t="s">
        <v>570</v>
      </c>
      <c r="D140" s="954"/>
      <c r="E140" s="207" t="s">
        <v>507</v>
      </c>
      <c r="F140" s="902">
        <v>0</v>
      </c>
      <c r="G140" s="902">
        <v>1</v>
      </c>
      <c r="H140" s="103">
        <v>0.2</v>
      </c>
      <c r="I140" s="103">
        <v>8.7</v>
      </c>
      <c r="J140" s="903">
        <v>0</v>
      </c>
    </row>
    <row r="141" spans="2:10" ht="12.75">
      <c r="B141" s="898"/>
      <c r="C141" s="671"/>
      <c r="D141" s="954"/>
      <c r="E141" s="955" t="s">
        <v>508</v>
      </c>
      <c r="F141" s="956">
        <v>0</v>
      </c>
      <c r="G141" s="956">
        <v>0</v>
      </c>
      <c r="H141" s="957">
        <v>0</v>
      </c>
      <c r="I141" s="957">
        <v>0</v>
      </c>
      <c r="J141" s="958">
        <v>0</v>
      </c>
    </row>
    <row r="142" spans="2:10" ht="12.75">
      <c r="B142" s="898"/>
      <c r="C142" s="671" t="s">
        <v>571</v>
      </c>
      <c r="D142" s="954"/>
      <c r="E142" s="207" t="s">
        <v>507</v>
      </c>
      <c r="F142" s="902">
        <v>1</v>
      </c>
      <c r="G142" s="902">
        <v>3</v>
      </c>
      <c r="H142" s="103">
        <v>3.6</v>
      </c>
      <c r="I142" s="103">
        <v>629</v>
      </c>
      <c r="J142" s="903">
        <v>0</v>
      </c>
    </row>
    <row r="143" spans="2:10" ht="12.75">
      <c r="B143" s="898"/>
      <c r="C143" s="671"/>
      <c r="D143" s="954"/>
      <c r="E143" s="955" t="s">
        <v>508</v>
      </c>
      <c r="F143" s="956">
        <v>0</v>
      </c>
      <c r="G143" s="956">
        <v>0</v>
      </c>
      <c r="H143" s="957">
        <v>0</v>
      </c>
      <c r="I143" s="957">
        <v>0</v>
      </c>
      <c r="J143" s="958">
        <v>0</v>
      </c>
    </row>
    <row r="144" spans="2:10" ht="12.75">
      <c r="B144" s="898"/>
      <c r="C144" s="671" t="s">
        <v>572</v>
      </c>
      <c r="D144" s="954"/>
      <c r="E144" s="207" t="s">
        <v>507</v>
      </c>
      <c r="F144" s="902">
        <v>1</v>
      </c>
      <c r="G144" s="902">
        <v>1</v>
      </c>
      <c r="H144" s="103">
        <v>6.3</v>
      </c>
      <c r="I144" s="103">
        <v>560</v>
      </c>
      <c r="J144" s="903">
        <v>0</v>
      </c>
    </row>
    <row r="145" spans="2:10" ht="12.75">
      <c r="B145" s="898"/>
      <c r="C145" s="671"/>
      <c r="D145" s="954"/>
      <c r="E145" s="955" t="s">
        <v>508</v>
      </c>
      <c r="F145" s="956">
        <v>0</v>
      </c>
      <c r="G145" s="956">
        <v>0</v>
      </c>
      <c r="H145" s="957">
        <v>0</v>
      </c>
      <c r="I145" s="957">
        <v>0</v>
      </c>
      <c r="J145" s="958">
        <v>0</v>
      </c>
    </row>
    <row r="146" spans="2:10" ht="12.75">
      <c r="B146" s="898"/>
      <c r="C146" s="671" t="s">
        <v>573</v>
      </c>
      <c r="D146" s="954"/>
      <c r="E146" s="207" t="s">
        <v>507</v>
      </c>
      <c r="F146" s="902">
        <v>1</v>
      </c>
      <c r="G146" s="902">
        <v>1</v>
      </c>
      <c r="H146" s="103">
        <v>0.65</v>
      </c>
      <c r="I146" s="103">
        <v>35</v>
      </c>
      <c r="J146" s="903">
        <v>0</v>
      </c>
    </row>
    <row r="147" spans="2:10" ht="13.5" thickBot="1">
      <c r="B147" s="898"/>
      <c r="C147" s="671"/>
      <c r="D147" s="954"/>
      <c r="E147" s="955" t="s">
        <v>508</v>
      </c>
      <c r="F147" s="956">
        <v>0</v>
      </c>
      <c r="G147" s="956">
        <v>0</v>
      </c>
      <c r="H147" s="957">
        <v>0</v>
      </c>
      <c r="I147" s="957">
        <v>0</v>
      </c>
      <c r="J147" s="958">
        <v>0</v>
      </c>
    </row>
    <row r="148" spans="2:10" ht="12.75" customHeight="1">
      <c r="B148" s="910"/>
      <c r="C148" s="964" t="s">
        <v>4</v>
      </c>
      <c r="D148" s="965"/>
      <c r="E148" s="936" t="s">
        <v>507</v>
      </c>
      <c r="F148" s="915">
        <v>50</v>
      </c>
      <c r="G148" s="915">
        <v>12</v>
      </c>
      <c r="H148" s="916">
        <v>124.2</v>
      </c>
      <c r="I148" s="916">
        <v>22517.785</v>
      </c>
      <c r="J148" s="917">
        <v>943.84</v>
      </c>
    </row>
    <row r="149" spans="2:10" ht="13.5" thickBot="1">
      <c r="B149" s="918"/>
      <c r="C149" s="966"/>
      <c r="D149" s="967"/>
      <c r="E149" s="968" t="s">
        <v>508</v>
      </c>
      <c r="F149" s="923">
        <v>12</v>
      </c>
      <c r="G149" s="923">
        <v>1</v>
      </c>
      <c r="H149" s="924">
        <v>9.37</v>
      </c>
      <c r="I149" s="924">
        <v>417.6</v>
      </c>
      <c r="J149" s="925">
        <v>55.73</v>
      </c>
    </row>
    <row r="150" spans="2:10" ht="13.5" customHeight="1" thickBot="1">
      <c r="B150" s="969" t="s">
        <v>290</v>
      </c>
      <c r="C150" s="970"/>
      <c r="D150" s="971"/>
      <c r="E150" s="972" t="s">
        <v>507</v>
      </c>
      <c r="F150" s="973">
        <v>70</v>
      </c>
      <c r="G150" s="973">
        <v>34</v>
      </c>
      <c r="H150" s="974">
        <v>253.9</v>
      </c>
      <c r="I150" s="974">
        <v>34853.35</v>
      </c>
      <c r="J150" s="975">
        <v>10170.31</v>
      </c>
    </row>
    <row r="151" spans="2:10" ht="13.5" thickBot="1">
      <c r="B151" s="976"/>
      <c r="C151" s="977"/>
      <c r="D151" s="978"/>
      <c r="E151" s="979" t="s">
        <v>508</v>
      </c>
      <c r="F151" s="980">
        <v>38</v>
      </c>
      <c r="G151" s="980">
        <v>10</v>
      </c>
      <c r="H151" s="981">
        <v>83.56</v>
      </c>
      <c r="I151" s="981">
        <v>12112.95</v>
      </c>
      <c r="J151" s="982">
        <v>181.53</v>
      </c>
    </row>
    <row r="152" spans="1:10" ht="12.75">
      <c r="A152" s="51"/>
      <c r="B152" s="983" t="s">
        <v>574</v>
      </c>
      <c r="C152" s="984"/>
      <c r="D152" s="984"/>
      <c r="E152" s="984"/>
      <c r="F152" s="984"/>
      <c r="G152" s="984"/>
      <c r="H152" s="984"/>
      <c r="I152" s="984"/>
      <c r="J152" s="984"/>
    </row>
    <row r="153" spans="1:10" ht="12.75">
      <c r="A153" s="51"/>
      <c r="B153" s="984"/>
      <c r="C153" s="43"/>
      <c r="D153" s="43"/>
      <c r="E153" s="43"/>
      <c r="F153" s="43"/>
      <c r="G153" s="43"/>
      <c r="H153" s="43"/>
      <c r="I153" s="43"/>
      <c r="J153" s="43"/>
    </row>
    <row r="154" spans="1:10" ht="12.75">
      <c r="A154" s="51"/>
      <c r="B154" s="43"/>
      <c r="C154" s="43"/>
      <c r="D154" s="43"/>
      <c r="E154" s="43"/>
      <c r="F154" s="43"/>
      <c r="G154" s="43"/>
      <c r="H154" s="43"/>
      <c r="I154" s="43"/>
      <c r="J154" s="43"/>
    </row>
    <row r="155" spans="1:10" ht="12.75">
      <c r="A155" s="51"/>
      <c r="B155" s="43"/>
      <c r="C155" s="43"/>
      <c r="D155" s="43"/>
      <c r="E155" s="43"/>
      <c r="F155" s="43"/>
      <c r="G155" s="43"/>
      <c r="H155" s="43"/>
      <c r="I155" s="43"/>
      <c r="J155" s="43"/>
    </row>
    <row r="156" spans="1:10" ht="12.75">
      <c r="A156" s="51"/>
      <c r="B156" s="43"/>
      <c r="C156" s="43"/>
      <c r="D156" s="43"/>
      <c r="E156" s="43"/>
      <c r="F156" s="43"/>
      <c r="G156" s="43"/>
      <c r="H156" s="43"/>
      <c r="I156" s="43"/>
      <c r="J156" s="43"/>
    </row>
    <row r="157" spans="1:10" ht="12.75">
      <c r="A157" s="51"/>
      <c r="B157" s="43"/>
      <c r="C157" s="43"/>
      <c r="D157" s="43"/>
      <c r="E157" s="43"/>
      <c r="F157" s="43"/>
      <c r="G157" s="43"/>
      <c r="H157" s="43"/>
      <c r="I157" s="43"/>
      <c r="J157" s="43"/>
    </row>
    <row r="158" spans="1:10" ht="12.75">
      <c r="A158" s="51"/>
      <c r="B158" s="43"/>
      <c r="C158" s="43"/>
      <c r="D158" s="43"/>
      <c r="E158" s="43"/>
      <c r="F158" s="43"/>
      <c r="G158" s="43"/>
      <c r="H158" s="43"/>
      <c r="I158" s="43"/>
      <c r="J158" s="43"/>
    </row>
    <row r="159" spans="1:10" ht="12.75">
      <c r="A159" s="51"/>
      <c r="B159" s="43"/>
      <c r="C159" s="43"/>
      <c r="D159" s="43"/>
      <c r="E159" s="43"/>
      <c r="F159" s="43"/>
      <c r="G159" s="43"/>
      <c r="H159" s="43"/>
      <c r="I159" s="43"/>
      <c r="J159" s="43"/>
    </row>
    <row r="160" spans="1:10" ht="12.75">
      <c r="A160" s="51"/>
      <c r="B160" s="43"/>
      <c r="C160" s="43"/>
      <c r="D160" s="43"/>
      <c r="E160" s="43"/>
      <c r="F160" s="43"/>
      <c r="G160" s="43"/>
      <c r="H160" s="43"/>
      <c r="I160" s="43"/>
      <c r="J160" s="43"/>
    </row>
    <row r="161" spans="2:10" ht="12.75">
      <c r="B161" s="23"/>
      <c r="C161" s="23"/>
      <c r="D161" s="23"/>
      <c r="E161" s="23"/>
      <c r="F161" s="23"/>
      <c r="G161" s="23"/>
      <c r="H161" s="23"/>
      <c r="I161" s="23"/>
      <c r="J161" s="23"/>
    </row>
  </sheetData>
  <mergeCells count="84">
    <mergeCell ref="C116:D117"/>
    <mergeCell ref="C118:D119"/>
    <mergeCell ref="C120:D121"/>
    <mergeCell ref="C122:D123"/>
    <mergeCell ref="C138:D139"/>
    <mergeCell ref="C136:D137"/>
    <mergeCell ref="C124:D125"/>
    <mergeCell ref="C126:D127"/>
    <mergeCell ref="C128:D129"/>
    <mergeCell ref="C130:D131"/>
    <mergeCell ref="C144:D145"/>
    <mergeCell ref="C105:D106"/>
    <mergeCell ref="C107:D108"/>
    <mergeCell ref="C112:D113"/>
    <mergeCell ref="C114:D115"/>
    <mergeCell ref="D110:J110"/>
    <mergeCell ref="C132:D133"/>
    <mergeCell ref="C134:D135"/>
    <mergeCell ref="C140:D141"/>
    <mergeCell ref="C142:D143"/>
    <mergeCell ref="B150:D151"/>
    <mergeCell ref="C77:D78"/>
    <mergeCell ref="C79:D80"/>
    <mergeCell ref="C81:D82"/>
    <mergeCell ref="C83:D84"/>
    <mergeCell ref="C85:D86"/>
    <mergeCell ref="C87:D88"/>
    <mergeCell ref="C89:D90"/>
    <mergeCell ref="C91:D92"/>
    <mergeCell ref="B57:B149"/>
    <mergeCell ref="C148:D149"/>
    <mergeCell ref="C15:D16"/>
    <mergeCell ref="B49:B54"/>
    <mergeCell ref="C49:D50"/>
    <mergeCell ref="C51:D52"/>
    <mergeCell ref="C75:D76"/>
    <mergeCell ref="C93:D94"/>
    <mergeCell ref="C95:D96"/>
    <mergeCell ref="C97:D98"/>
    <mergeCell ref="C146:D147"/>
    <mergeCell ref="C41:D42"/>
    <mergeCell ref="C43:D44"/>
    <mergeCell ref="C45:D46"/>
    <mergeCell ref="C73:D74"/>
    <mergeCell ref="C101:D102"/>
    <mergeCell ref="C33:D34"/>
    <mergeCell ref="C35:D36"/>
    <mergeCell ref="B7:B18"/>
    <mergeCell ref="C65:D66"/>
    <mergeCell ref="C71:D72"/>
    <mergeCell ref="C67:D68"/>
    <mergeCell ref="C69:D70"/>
    <mergeCell ref="C37:D38"/>
    <mergeCell ref="C39:D40"/>
    <mergeCell ref="B3:E6"/>
    <mergeCell ref="F3:F6"/>
    <mergeCell ref="C103:D104"/>
    <mergeCell ref="C59:D60"/>
    <mergeCell ref="C57:D58"/>
    <mergeCell ref="C63:D64"/>
    <mergeCell ref="C61:D62"/>
    <mergeCell ref="B19:B48"/>
    <mergeCell ref="C47:D48"/>
    <mergeCell ref="C99:D100"/>
    <mergeCell ref="G3:G6"/>
    <mergeCell ref="D55:J55"/>
    <mergeCell ref="J3:J5"/>
    <mergeCell ref="C23:D24"/>
    <mergeCell ref="C21:D22"/>
    <mergeCell ref="C19:D20"/>
    <mergeCell ref="C17:D18"/>
    <mergeCell ref="C13:D14"/>
    <mergeCell ref="C11:D12"/>
    <mergeCell ref="C7:D8"/>
    <mergeCell ref="B1:J1"/>
    <mergeCell ref="B2:J2"/>
    <mergeCell ref="C9:D10"/>
    <mergeCell ref="C53:D54"/>
    <mergeCell ref="C25:D26"/>
    <mergeCell ref="C27:D28"/>
    <mergeCell ref="C29:D30"/>
    <mergeCell ref="C31:D32"/>
    <mergeCell ref="H3:H5"/>
    <mergeCell ref="I3:I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09"/>
  <sheetViews>
    <sheetView showGridLines="0" tabSelected="1" workbookViewId="0" topLeftCell="A1">
      <selection activeCell="J18" sqref="J18"/>
    </sheetView>
  </sheetViews>
  <sheetFormatPr defaultColWidth="9.140625" defaultRowHeight="12.75"/>
  <cols>
    <col min="1" max="1" width="6.57421875" style="1" customWidth="1"/>
    <col min="2" max="2" width="13.8515625" style="1" customWidth="1"/>
    <col min="3" max="3" width="8.8515625" style="1" bestFit="1" customWidth="1"/>
    <col min="4" max="4" width="11.57421875" style="1" customWidth="1"/>
    <col min="5" max="5" width="2.140625" style="1" customWidth="1"/>
    <col min="6" max="6" width="13.00390625" style="1" customWidth="1"/>
    <col min="7" max="7" width="10.57421875" style="1" customWidth="1"/>
    <col min="8" max="8" width="17.140625" style="1" customWidth="1"/>
    <col min="9" max="9" width="7.28125" style="1" bestFit="1" customWidth="1"/>
    <col min="10" max="10" width="13.8515625" style="1" customWidth="1"/>
    <col min="11" max="11" width="13.7109375" style="1" customWidth="1"/>
    <col min="12" max="16384" width="9.140625" style="1" customWidth="1"/>
  </cols>
  <sheetData>
    <row r="1" spans="2:11" ht="12.75">
      <c r="B1" s="985" t="s">
        <v>577</v>
      </c>
      <c r="C1" s="985"/>
      <c r="D1" s="985"/>
      <c r="E1" s="985"/>
      <c r="F1" s="985"/>
      <c r="G1" s="985"/>
      <c r="H1" s="985"/>
      <c r="I1" s="985"/>
      <c r="J1" s="462"/>
      <c r="K1" s="462"/>
    </row>
    <row r="2" spans="2:11" ht="13.5" thickBot="1">
      <c r="B2" s="311" t="s">
        <v>578</v>
      </c>
      <c r="C2" s="312"/>
      <c r="D2" s="312"/>
      <c r="E2" s="312"/>
      <c r="F2" s="312"/>
      <c r="G2" s="312"/>
      <c r="H2" s="312"/>
      <c r="I2" s="312"/>
      <c r="J2" s="462"/>
      <c r="K2" s="462"/>
    </row>
    <row r="3" spans="2:9" ht="14.25" customHeight="1">
      <c r="B3" s="986" t="s">
        <v>499</v>
      </c>
      <c r="C3" s="987"/>
      <c r="D3" s="987"/>
      <c r="E3" s="988"/>
      <c r="F3" s="873" t="s">
        <v>500</v>
      </c>
      <c r="G3" s="873" t="s">
        <v>501</v>
      </c>
      <c r="H3" s="873" t="s">
        <v>615</v>
      </c>
      <c r="I3" s="22"/>
    </row>
    <row r="4" spans="2:9" ht="12.75">
      <c r="B4" s="989"/>
      <c r="C4" s="990"/>
      <c r="D4" s="990"/>
      <c r="E4" s="991"/>
      <c r="F4" s="880"/>
      <c r="G4" s="880"/>
      <c r="H4" s="880"/>
      <c r="I4" s="22"/>
    </row>
    <row r="5" spans="2:9" ht="13.5" thickBot="1">
      <c r="B5" s="992"/>
      <c r="C5" s="993"/>
      <c r="D5" s="993"/>
      <c r="E5" s="994"/>
      <c r="F5" s="887"/>
      <c r="G5" s="887"/>
      <c r="H5" s="887"/>
      <c r="I5" s="22"/>
    </row>
    <row r="6" spans="2:9" ht="13.5" customHeight="1">
      <c r="B6" s="995"/>
      <c r="C6" s="996" t="s">
        <v>579</v>
      </c>
      <c r="D6" s="997"/>
      <c r="E6" s="998" t="s">
        <v>507</v>
      </c>
      <c r="F6" s="999">
        <v>1</v>
      </c>
      <c r="G6" s="1000">
        <v>0</v>
      </c>
      <c r="H6" s="1001">
        <v>3.25</v>
      </c>
      <c r="I6" s="22"/>
    </row>
    <row r="7" spans="2:9" ht="12.75">
      <c r="B7" s="995"/>
      <c r="C7" s="1002"/>
      <c r="D7" s="1003"/>
      <c r="E7" s="998" t="s">
        <v>508</v>
      </c>
      <c r="F7" s="1004">
        <v>0</v>
      </c>
      <c r="G7" s="1005">
        <v>0</v>
      </c>
      <c r="H7" s="1001">
        <v>0</v>
      </c>
      <c r="I7" s="22"/>
    </row>
    <row r="8" spans="2:9" ht="12.75">
      <c r="B8" s="1006" t="s">
        <v>580</v>
      </c>
      <c r="C8" s="1007" t="s">
        <v>581</v>
      </c>
      <c r="D8" s="1008"/>
      <c r="E8" s="900" t="s">
        <v>507</v>
      </c>
      <c r="F8" s="901">
        <v>1</v>
      </c>
      <c r="G8" s="902">
        <v>0</v>
      </c>
      <c r="H8" s="903">
        <v>0.73</v>
      </c>
      <c r="I8" s="22"/>
    </row>
    <row r="9" spans="2:9" ht="12.75">
      <c r="B9" s="1006"/>
      <c r="C9" s="1009"/>
      <c r="D9" s="1010"/>
      <c r="E9" s="900" t="s">
        <v>508</v>
      </c>
      <c r="F9" s="901">
        <v>0</v>
      </c>
      <c r="G9" s="902">
        <v>0</v>
      </c>
      <c r="H9" s="903">
        <v>0</v>
      </c>
      <c r="I9" s="22"/>
    </row>
    <row r="10" spans="2:9" ht="12.75" customHeight="1">
      <c r="B10" s="1006"/>
      <c r="C10" s="1007" t="s">
        <v>582</v>
      </c>
      <c r="D10" s="1008"/>
      <c r="E10" s="900" t="s">
        <v>507</v>
      </c>
      <c r="F10" s="901">
        <v>0</v>
      </c>
      <c r="G10" s="902">
        <v>0</v>
      </c>
      <c r="H10" s="903">
        <v>0</v>
      </c>
      <c r="I10" s="22"/>
    </row>
    <row r="11" spans="2:9" ht="12.75">
      <c r="B11" s="1006"/>
      <c r="C11" s="1009"/>
      <c r="D11" s="1010"/>
      <c r="E11" s="900" t="s">
        <v>508</v>
      </c>
      <c r="F11" s="901">
        <v>1</v>
      </c>
      <c r="G11" s="902">
        <v>0</v>
      </c>
      <c r="H11" s="1011">
        <v>0.9332</v>
      </c>
      <c r="I11" s="22"/>
    </row>
    <row r="12" spans="2:9" ht="12.75" customHeight="1">
      <c r="B12" s="1006"/>
      <c r="C12" s="1007" t="s">
        <v>583</v>
      </c>
      <c r="D12" s="1008"/>
      <c r="E12" s="900" t="s">
        <v>507</v>
      </c>
      <c r="F12" s="901">
        <v>0</v>
      </c>
      <c r="G12" s="902">
        <v>0</v>
      </c>
      <c r="H12" s="903">
        <v>0</v>
      </c>
      <c r="I12" s="22"/>
    </row>
    <row r="13" spans="2:9" ht="13.5" thickBot="1">
      <c r="B13" s="1006"/>
      <c r="C13" s="1012"/>
      <c r="D13" s="1013"/>
      <c r="E13" s="905" t="s">
        <v>508</v>
      </c>
      <c r="F13" s="906">
        <v>1</v>
      </c>
      <c r="G13" s="907">
        <v>0</v>
      </c>
      <c r="H13" s="1014">
        <v>4.1013</v>
      </c>
      <c r="I13" s="22"/>
    </row>
    <row r="14" spans="2:9" ht="12.75">
      <c r="B14" s="877"/>
      <c r="C14" s="911" t="s">
        <v>4</v>
      </c>
      <c r="D14" s="912"/>
      <c r="E14" s="1015" t="s">
        <v>507</v>
      </c>
      <c r="F14" s="1016">
        <v>1</v>
      </c>
      <c r="G14" s="940">
        <v>0</v>
      </c>
      <c r="H14" s="1017">
        <v>3.98</v>
      </c>
      <c r="I14" s="22"/>
    </row>
    <row r="15" spans="2:9" ht="13.5" thickBot="1">
      <c r="B15" s="884"/>
      <c r="C15" s="919"/>
      <c r="D15" s="920"/>
      <c r="E15" s="1018" t="s">
        <v>508</v>
      </c>
      <c r="F15" s="1019">
        <v>2</v>
      </c>
      <c r="G15" s="1020">
        <v>0</v>
      </c>
      <c r="H15" s="1021">
        <v>5.0345</v>
      </c>
      <c r="I15" s="22"/>
    </row>
    <row r="16" spans="2:9" ht="14.25" customHeight="1">
      <c r="B16" s="1022" t="s">
        <v>327</v>
      </c>
      <c r="C16" s="1023" t="s">
        <v>510</v>
      </c>
      <c r="D16" s="1023"/>
      <c r="E16" s="1024" t="s">
        <v>507</v>
      </c>
      <c r="F16" s="940">
        <v>1</v>
      </c>
      <c r="G16" s="940">
        <v>0</v>
      </c>
      <c r="H16" s="942">
        <v>4.63</v>
      </c>
      <c r="I16" s="22"/>
    </row>
    <row r="17" spans="2:9" ht="13.5" thickBot="1">
      <c r="B17" s="1006"/>
      <c r="C17" s="1025"/>
      <c r="D17" s="1025"/>
      <c r="E17" s="1026" t="s">
        <v>508</v>
      </c>
      <c r="F17" s="907">
        <v>1</v>
      </c>
      <c r="G17" s="907">
        <v>0</v>
      </c>
      <c r="H17" s="909">
        <v>12.4</v>
      </c>
      <c r="I17" s="22"/>
    </row>
    <row r="18" spans="2:9" ht="12.75">
      <c r="B18" s="877"/>
      <c r="C18" s="911" t="s">
        <v>4</v>
      </c>
      <c r="D18" s="912"/>
      <c r="E18" s="1024" t="s">
        <v>507</v>
      </c>
      <c r="F18" s="940">
        <v>1</v>
      </c>
      <c r="G18" s="940">
        <v>0</v>
      </c>
      <c r="H18" s="942">
        <v>4.63</v>
      </c>
      <c r="I18" s="22"/>
    </row>
    <row r="19" spans="2:9" ht="13.5" thickBot="1">
      <c r="B19" s="884"/>
      <c r="C19" s="919"/>
      <c r="D19" s="920"/>
      <c r="E19" s="1027" t="s">
        <v>508</v>
      </c>
      <c r="F19" s="1020">
        <v>1</v>
      </c>
      <c r="G19" s="1020">
        <v>0</v>
      </c>
      <c r="H19" s="1028">
        <v>12.4</v>
      </c>
      <c r="I19" s="22"/>
    </row>
    <row r="20" spans="2:9" ht="12.75">
      <c r="B20" s="989" t="s">
        <v>584</v>
      </c>
      <c r="C20" s="671" t="s">
        <v>585</v>
      </c>
      <c r="D20" s="671"/>
      <c r="E20" s="1029" t="s">
        <v>507</v>
      </c>
      <c r="F20" s="902">
        <v>0</v>
      </c>
      <c r="G20" s="902">
        <v>0</v>
      </c>
      <c r="H20" s="903">
        <v>0</v>
      </c>
      <c r="I20" s="22"/>
    </row>
    <row r="21" spans="2:9" ht="12.75">
      <c r="B21" s="989"/>
      <c r="C21" s="671"/>
      <c r="D21" s="671"/>
      <c r="E21" s="1029" t="s">
        <v>508</v>
      </c>
      <c r="F21" s="902">
        <v>0</v>
      </c>
      <c r="G21" s="902">
        <v>1</v>
      </c>
      <c r="H21" s="903">
        <v>3.7</v>
      </c>
      <c r="I21" s="22"/>
    </row>
    <row r="22" spans="2:9" ht="12.75" customHeight="1">
      <c r="B22" s="989"/>
      <c r="C22" s="671" t="s">
        <v>586</v>
      </c>
      <c r="D22" s="671"/>
      <c r="E22" s="1029" t="s">
        <v>507</v>
      </c>
      <c r="F22" s="902">
        <v>0</v>
      </c>
      <c r="G22" s="902">
        <v>0</v>
      </c>
      <c r="H22" s="903">
        <v>0</v>
      </c>
      <c r="I22" s="22"/>
    </row>
    <row r="23" spans="2:9" ht="12.75">
      <c r="B23" s="989"/>
      <c r="C23" s="671"/>
      <c r="D23" s="671"/>
      <c r="E23" s="1029" t="s">
        <v>508</v>
      </c>
      <c r="F23" s="902">
        <v>0</v>
      </c>
      <c r="G23" s="902">
        <v>1</v>
      </c>
      <c r="H23" s="903">
        <v>9.5</v>
      </c>
      <c r="I23" s="22"/>
    </row>
    <row r="24" spans="2:9" ht="12.75">
      <c r="B24" s="989"/>
      <c r="C24" s="671" t="s">
        <v>587</v>
      </c>
      <c r="D24" s="671"/>
      <c r="E24" s="1029" t="s">
        <v>507</v>
      </c>
      <c r="F24" s="902">
        <v>0</v>
      </c>
      <c r="G24" s="902">
        <v>0</v>
      </c>
      <c r="H24" s="903">
        <v>0</v>
      </c>
      <c r="I24" s="22"/>
    </row>
    <row r="25" spans="2:9" ht="12.75">
      <c r="B25" s="989"/>
      <c r="C25" s="671"/>
      <c r="D25" s="671"/>
      <c r="E25" s="1029" t="s">
        <v>508</v>
      </c>
      <c r="F25" s="902">
        <v>0</v>
      </c>
      <c r="G25" s="902">
        <v>1</v>
      </c>
      <c r="H25" s="903">
        <v>7.5</v>
      </c>
      <c r="I25" s="22"/>
    </row>
    <row r="26" spans="2:9" ht="12.75">
      <c r="B26" s="989"/>
      <c r="C26" s="671" t="s">
        <v>588</v>
      </c>
      <c r="D26" s="1030"/>
      <c r="E26" s="1029" t="s">
        <v>507</v>
      </c>
      <c r="F26" s="902">
        <v>0</v>
      </c>
      <c r="G26" s="902">
        <v>0</v>
      </c>
      <c r="H26" s="903">
        <v>0</v>
      </c>
      <c r="I26" s="22"/>
    </row>
    <row r="27" spans="2:9" ht="12.75">
      <c r="B27" s="989"/>
      <c r="C27" s="1030"/>
      <c r="D27" s="1030"/>
      <c r="E27" s="1029" t="s">
        <v>508</v>
      </c>
      <c r="F27" s="902">
        <v>0</v>
      </c>
      <c r="G27" s="902">
        <v>1</v>
      </c>
      <c r="H27" s="903">
        <v>10.7</v>
      </c>
      <c r="I27" s="22"/>
    </row>
    <row r="28" spans="2:9" ht="12.75" customHeight="1">
      <c r="B28" s="989"/>
      <c r="C28" s="671" t="s">
        <v>589</v>
      </c>
      <c r="D28" s="1030"/>
      <c r="E28" s="1029" t="s">
        <v>507</v>
      </c>
      <c r="F28" s="902">
        <v>0</v>
      </c>
      <c r="G28" s="902">
        <v>0</v>
      </c>
      <c r="H28" s="903">
        <v>0</v>
      </c>
      <c r="I28" s="22"/>
    </row>
    <row r="29" spans="2:9" ht="12.75">
      <c r="B29" s="989"/>
      <c r="C29" s="1030"/>
      <c r="D29" s="1030"/>
      <c r="E29" s="1029" t="s">
        <v>508</v>
      </c>
      <c r="F29" s="902">
        <v>0</v>
      </c>
      <c r="G29" s="902">
        <v>1</v>
      </c>
      <c r="H29" s="903">
        <v>24.2</v>
      </c>
      <c r="I29" s="22"/>
    </row>
    <row r="30" spans="2:9" ht="12.75">
      <c r="B30" s="989"/>
      <c r="C30" s="671" t="s">
        <v>514</v>
      </c>
      <c r="D30" s="671"/>
      <c r="E30" s="1029" t="s">
        <v>507</v>
      </c>
      <c r="F30" s="902">
        <v>0</v>
      </c>
      <c r="G30" s="902">
        <v>1</v>
      </c>
      <c r="H30" s="903">
        <v>0.4</v>
      </c>
      <c r="I30" s="22"/>
    </row>
    <row r="31" spans="2:9" ht="12.75">
      <c r="B31" s="989"/>
      <c r="C31" s="671"/>
      <c r="D31" s="671"/>
      <c r="E31" s="1029" t="s">
        <v>508</v>
      </c>
      <c r="F31" s="902">
        <v>0</v>
      </c>
      <c r="G31" s="902">
        <v>0</v>
      </c>
      <c r="H31" s="903">
        <v>0</v>
      </c>
      <c r="I31" s="22"/>
    </row>
    <row r="32" spans="2:9" ht="12.75">
      <c r="B32" s="989"/>
      <c r="C32" s="671" t="s">
        <v>590</v>
      </c>
      <c r="D32" s="671"/>
      <c r="E32" s="1029" t="s">
        <v>507</v>
      </c>
      <c r="F32" s="902">
        <v>0</v>
      </c>
      <c r="G32" s="902">
        <v>1</v>
      </c>
      <c r="H32" s="903">
        <v>5.04</v>
      </c>
      <c r="I32" s="22"/>
    </row>
    <row r="33" spans="2:9" ht="12.75">
      <c r="B33" s="989"/>
      <c r="C33" s="671"/>
      <c r="D33" s="671"/>
      <c r="E33" s="1029" t="s">
        <v>508</v>
      </c>
      <c r="F33" s="902">
        <v>0</v>
      </c>
      <c r="G33" s="902">
        <v>0</v>
      </c>
      <c r="H33" s="903">
        <v>0</v>
      </c>
      <c r="I33" s="22"/>
    </row>
    <row r="34" spans="2:9" ht="12.75">
      <c r="B34" s="989"/>
      <c r="C34" s="671" t="s">
        <v>591</v>
      </c>
      <c r="D34" s="671"/>
      <c r="E34" s="1029" t="s">
        <v>507</v>
      </c>
      <c r="F34" s="902">
        <v>0</v>
      </c>
      <c r="G34" s="902">
        <v>0</v>
      </c>
      <c r="H34" s="903">
        <v>0</v>
      </c>
      <c r="I34" s="22"/>
    </row>
    <row r="35" spans="2:9" ht="12.75">
      <c r="B35" s="989"/>
      <c r="C35" s="671"/>
      <c r="D35" s="671"/>
      <c r="E35" s="1029" t="s">
        <v>508</v>
      </c>
      <c r="F35" s="902">
        <v>2</v>
      </c>
      <c r="G35" s="902">
        <v>0</v>
      </c>
      <c r="H35" s="903">
        <v>9</v>
      </c>
      <c r="I35" s="22"/>
    </row>
    <row r="36" spans="2:9" ht="12.75">
      <c r="B36" s="989"/>
      <c r="C36" s="671" t="s">
        <v>592</v>
      </c>
      <c r="D36" s="671"/>
      <c r="E36" s="1029" t="s">
        <v>507</v>
      </c>
      <c r="F36" s="902">
        <v>0</v>
      </c>
      <c r="G36" s="902">
        <v>0</v>
      </c>
      <c r="H36" s="903">
        <v>0</v>
      </c>
      <c r="I36" s="22"/>
    </row>
    <row r="37" spans="2:9" ht="12.75">
      <c r="B37" s="989"/>
      <c r="C37" s="671"/>
      <c r="D37" s="671"/>
      <c r="E37" s="1029" t="s">
        <v>508</v>
      </c>
      <c r="F37" s="902">
        <v>0</v>
      </c>
      <c r="G37" s="902">
        <v>1</v>
      </c>
      <c r="H37" s="903">
        <v>11.51</v>
      </c>
      <c r="I37" s="22"/>
    </row>
    <row r="38" spans="2:9" ht="12.75">
      <c r="B38" s="989"/>
      <c r="C38" s="671" t="s">
        <v>524</v>
      </c>
      <c r="D38" s="671"/>
      <c r="E38" s="1029" t="s">
        <v>507</v>
      </c>
      <c r="F38" s="902">
        <v>0</v>
      </c>
      <c r="G38" s="902">
        <v>0</v>
      </c>
      <c r="H38" s="903">
        <v>0</v>
      </c>
      <c r="I38" s="22"/>
    </row>
    <row r="39" spans="2:9" ht="12.75">
      <c r="B39" s="989"/>
      <c r="C39" s="671"/>
      <c r="D39" s="671"/>
      <c r="E39" s="1029" t="s">
        <v>508</v>
      </c>
      <c r="F39" s="902">
        <v>0</v>
      </c>
      <c r="G39" s="902">
        <v>1</v>
      </c>
      <c r="H39" s="903">
        <v>15.2</v>
      </c>
      <c r="I39" s="22"/>
    </row>
    <row r="40" spans="2:9" ht="12.75">
      <c r="B40" s="989"/>
      <c r="C40" s="1030" t="s">
        <v>522</v>
      </c>
      <c r="D40" s="1030"/>
      <c r="E40" s="1029" t="s">
        <v>507</v>
      </c>
      <c r="F40" s="902">
        <v>0</v>
      </c>
      <c r="G40" s="902">
        <v>1</v>
      </c>
      <c r="H40" s="903">
        <v>22.05</v>
      </c>
      <c r="I40" s="22"/>
    </row>
    <row r="41" spans="2:9" ht="12.75">
      <c r="B41" s="989"/>
      <c r="C41" s="1030"/>
      <c r="D41" s="1030"/>
      <c r="E41" s="1029" t="s">
        <v>508</v>
      </c>
      <c r="F41" s="902">
        <v>0</v>
      </c>
      <c r="G41" s="902">
        <v>0</v>
      </c>
      <c r="H41" s="903">
        <v>0</v>
      </c>
      <c r="I41" s="22"/>
    </row>
    <row r="42" spans="2:9" ht="12.75">
      <c r="B42" s="989"/>
      <c r="C42" s="1030" t="s">
        <v>521</v>
      </c>
      <c r="D42" s="1030"/>
      <c r="E42" s="1029" t="s">
        <v>507</v>
      </c>
      <c r="F42" s="902">
        <v>0</v>
      </c>
      <c r="G42" s="902">
        <v>1</v>
      </c>
      <c r="H42" s="903">
        <v>35.8</v>
      </c>
      <c r="I42" s="22"/>
    </row>
    <row r="43" spans="2:9" ht="13.5" thickBot="1">
      <c r="B43" s="989"/>
      <c r="C43" s="1025"/>
      <c r="D43" s="1025"/>
      <c r="E43" s="1026" t="s">
        <v>508</v>
      </c>
      <c r="F43" s="907">
        <v>0</v>
      </c>
      <c r="G43" s="907">
        <v>0</v>
      </c>
      <c r="H43" s="909">
        <v>0</v>
      </c>
      <c r="I43" s="22"/>
    </row>
    <row r="44" spans="2:9" ht="14.25" customHeight="1">
      <c r="B44" s="1031"/>
      <c r="C44" s="911" t="s">
        <v>4</v>
      </c>
      <c r="D44" s="912"/>
      <c r="E44" s="1024" t="s">
        <v>507</v>
      </c>
      <c r="F44" s="940">
        <v>0</v>
      </c>
      <c r="G44" s="940">
        <v>3</v>
      </c>
      <c r="H44" s="1017">
        <v>63.29</v>
      </c>
      <c r="I44" s="22"/>
    </row>
    <row r="45" spans="2:9" ht="13.5" thickBot="1">
      <c r="B45" s="486"/>
      <c r="C45" s="919"/>
      <c r="D45" s="920"/>
      <c r="E45" s="1027" t="s">
        <v>508</v>
      </c>
      <c r="F45" s="1020">
        <v>2</v>
      </c>
      <c r="G45" s="1020">
        <v>8</v>
      </c>
      <c r="H45" s="1021">
        <v>91.31</v>
      </c>
      <c r="I45" s="22"/>
    </row>
    <row r="46" spans="2:9" ht="14.25" customHeight="1">
      <c r="B46" s="986" t="s">
        <v>19</v>
      </c>
      <c r="C46" s="952" t="s">
        <v>593</v>
      </c>
      <c r="D46" s="952"/>
      <c r="E46" s="1024" t="s">
        <v>507</v>
      </c>
      <c r="F46" s="940">
        <v>1</v>
      </c>
      <c r="G46" s="940">
        <v>1</v>
      </c>
      <c r="H46" s="942">
        <v>12.7</v>
      </c>
      <c r="I46" s="22"/>
    </row>
    <row r="47" spans="2:9" ht="12.75">
      <c r="B47" s="989"/>
      <c r="C47" s="671"/>
      <c r="D47" s="671"/>
      <c r="E47" s="1029" t="s">
        <v>508</v>
      </c>
      <c r="F47" s="902">
        <v>0</v>
      </c>
      <c r="G47" s="902">
        <v>0</v>
      </c>
      <c r="H47" s="903">
        <v>0</v>
      </c>
      <c r="I47" s="22"/>
    </row>
    <row r="48" spans="2:9" ht="12.75">
      <c r="B48" s="989"/>
      <c r="C48" s="1030" t="s">
        <v>526</v>
      </c>
      <c r="D48" s="1030"/>
      <c r="E48" s="1029" t="s">
        <v>507</v>
      </c>
      <c r="F48" s="902">
        <v>0</v>
      </c>
      <c r="G48" s="902">
        <v>1</v>
      </c>
      <c r="H48" s="903">
        <v>23.08</v>
      </c>
      <c r="I48" s="22"/>
    </row>
    <row r="49" spans="2:9" ht="12.75">
      <c r="B49" s="989"/>
      <c r="C49" s="1030"/>
      <c r="D49" s="1030"/>
      <c r="E49" s="1029" t="s">
        <v>508</v>
      </c>
      <c r="F49" s="902">
        <v>0</v>
      </c>
      <c r="G49" s="902">
        <v>1</v>
      </c>
      <c r="H49" s="903">
        <v>2.4</v>
      </c>
      <c r="I49" s="22"/>
    </row>
    <row r="50" spans="2:9" ht="12.75">
      <c r="B50" s="989"/>
      <c r="C50" s="1030" t="s">
        <v>525</v>
      </c>
      <c r="D50" s="1030"/>
      <c r="E50" s="1029" t="s">
        <v>507</v>
      </c>
      <c r="F50" s="902">
        <v>0</v>
      </c>
      <c r="G50" s="902">
        <v>1</v>
      </c>
      <c r="H50" s="903">
        <v>1.68</v>
      </c>
      <c r="I50" s="22"/>
    </row>
    <row r="51" spans="2:9" ht="13.5" thickBot="1">
      <c r="B51" s="989"/>
      <c r="C51" s="1030"/>
      <c r="D51" s="1030"/>
      <c r="E51" s="1027" t="s">
        <v>508</v>
      </c>
      <c r="F51" s="1020">
        <v>0</v>
      </c>
      <c r="G51" s="1020">
        <v>0</v>
      </c>
      <c r="H51" s="1028">
        <v>0</v>
      </c>
      <c r="I51" s="22"/>
    </row>
    <row r="52" spans="2:9" ht="14.25" customHeight="1">
      <c r="B52" s="1031"/>
      <c r="C52" s="911" t="s">
        <v>4</v>
      </c>
      <c r="D52" s="912"/>
      <c r="E52" s="1032" t="s">
        <v>507</v>
      </c>
      <c r="F52" s="895">
        <v>1</v>
      </c>
      <c r="G52" s="895">
        <v>3</v>
      </c>
      <c r="H52" s="1033">
        <v>37.46</v>
      </c>
      <c r="I52" s="22"/>
    </row>
    <row r="53" spans="2:9" ht="13.5" thickBot="1">
      <c r="B53" s="486"/>
      <c r="C53" s="919"/>
      <c r="D53" s="920"/>
      <c r="E53" s="1027" t="s">
        <v>508</v>
      </c>
      <c r="F53" s="1020">
        <v>0</v>
      </c>
      <c r="G53" s="1020">
        <v>1</v>
      </c>
      <c r="H53" s="1021">
        <v>2.4</v>
      </c>
      <c r="I53" s="22"/>
    </row>
    <row r="54" spans="2:9" ht="12.75">
      <c r="B54" s="943"/>
      <c r="C54" s="944"/>
      <c r="D54" s="944"/>
      <c r="E54" s="1034"/>
      <c r="F54" s="1035"/>
      <c r="G54" s="1035"/>
      <c r="H54" s="1036"/>
      <c r="I54" s="22"/>
    </row>
    <row r="55" spans="2:9" s="1038" customFormat="1" ht="49.5" customHeight="1" thickBot="1">
      <c r="B55" s="946"/>
      <c r="C55" s="1037" t="s">
        <v>594</v>
      </c>
      <c r="D55" s="1037"/>
      <c r="E55" s="1037"/>
      <c r="F55" s="1037"/>
      <c r="G55" s="1037"/>
      <c r="H55" s="1037"/>
      <c r="I55" s="1034"/>
    </row>
    <row r="56" spans="2:9" ht="12.75">
      <c r="B56" s="1039" t="s">
        <v>20</v>
      </c>
      <c r="C56" s="1040" t="s">
        <v>595</v>
      </c>
      <c r="D56" s="1040"/>
      <c r="E56" s="1032" t="s">
        <v>507</v>
      </c>
      <c r="F56" s="895">
        <v>1</v>
      </c>
      <c r="G56" s="895">
        <v>0</v>
      </c>
      <c r="H56" s="897">
        <v>2.05</v>
      </c>
      <c r="I56" s="22"/>
    </row>
    <row r="57" spans="2:9" ht="13.5" thickBot="1">
      <c r="B57" s="989"/>
      <c r="C57" s="1041"/>
      <c r="D57" s="1041"/>
      <c r="E57" s="1026" t="s">
        <v>508</v>
      </c>
      <c r="F57" s="907">
        <v>0</v>
      </c>
      <c r="G57" s="907">
        <v>0</v>
      </c>
      <c r="H57" s="909">
        <v>0</v>
      </c>
      <c r="I57" s="22"/>
    </row>
    <row r="58" spans="2:9" ht="12.75">
      <c r="B58" s="1031"/>
      <c r="C58" s="911" t="s">
        <v>4</v>
      </c>
      <c r="D58" s="912"/>
      <c r="E58" s="1024" t="s">
        <v>507</v>
      </c>
      <c r="F58" s="940">
        <v>1</v>
      </c>
      <c r="G58" s="940">
        <v>0</v>
      </c>
      <c r="H58" s="942">
        <v>2.05</v>
      </c>
      <c r="I58" s="22"/>
    </row>
    <row r="59" spans="2:9" ht="13.5" thickBot="1">
      <c r="B59" s="486"/>
      <c r="C59" s="919"/>
      <c r="D59" s="920"/>
      <c r="E59" s="1027" t="s">
        <v>508</v>
      </c>
      <c r="F59" s="1020">
        <v>0</v>
      </c>
      <c r="G59" s="1020">
        <v>0</v>
      </c>
      <c r="H59" s="1028">
        <v>0</v>
      </c>
      <c r="I59" s="22"/>
    </row>
    <row r="60" spans="2:9" ht="14.25" customHeight="1">
      <c r="B60" s="986" t="s">
        <v>528</v>
      </c>
      <c r="C60" s="952" t="s">
        <v>596</v>
      </c>
      <c r="D60" s="952"/>
      <c r="E60" s="85" t="s">
        <v>507</v>
      </c>
      <c r="F60" s="940">
        <v>1</v>
      </c>
      <c r="G60" s="940">
        <v>0</v>
      </c>
      <c r="H60" s="942">
        <v>0.6</v>
      </c>
      <c r="I60" s="22"/>
    </row>
    <row r="61" spans="2:9" ht="14.25" customHeight="1">
      <c r="B61" s="989"/>
      <c r="C61" s="671"/>
      <c r="D61" s="671"/>
      <c r="E61" s="98" t="s">
        <v>508</v>
      </c>
      <c r="F61" s="902">
        <v>0</v>
      </c>
      <c r="G61" s="902">
        <v>0</v>
      </c>
      <c r="H61" s="903">
        <v>0</v>
      </c>
      <c r="I61" s="22"/>
    </row>
    <row r="62" spans="2:9" ht="12.75">
      <c r="B62" s="989"/>
      <c r="C62" s="671" t="s">
        <v>597</v>
      </c>
      <c r="D62" s="671"/>
      <c r="E62" s="98" t="s">
        <v>507</v>
      </c>
      <c r="F62" s="902">
        <v>1</v>
      </c>
      <c r="G62" s="902">
        <v>0</v>
      </c>
      <c r="H62" s="903">
        <v>0.22</v>
      </c>
      <c r="I62" s="22"/>
    </row>
    <row r="63" spans="2:9" ht="12.75">
      <c r="B63" s="989"/>
      <c r="C63" s="671"/>
      <c r="D63" s="671"/>
      <c r="E63" s="98" t="s">
        <v>508</v>
      </c>
      <c r="F63" s="902">
        <v>0</v>
      </c>
      <c r="G63" s="902">
        <v>0</v>
      </c>
      <c r="H63" s="903">
        <v>0</v>
      </c>
      <c r="I63" s="22"/>
    </row>
    <row r="64" spans="2:9" ht="12.75">
      <c r="B64" s="989"/>
      <c r="C64" s="671" t="s">
        <v>598</v>
      </c>
      <c r="D64" s="671"/>
      <c r="E64" s="98" t="s">
        <v>507</v>
      </c>
      <c r="F64" s="902">
        <v>2</v>
      </c>
      <c r="G64" s="902">
        <v>0</v>
      </c>
      <c r="H64" s="903">
        <v>0.46</v>
      </c>
      <c r="I64" s="22"/>
    </row>
    <row r="65" spans="2:9" ht="12.75">
      <c r="B65" s="989"/>
      <c r="C65" s="671"/>
      <c r="D65" s="671"/>
      <c r="E65" s="98" t="s">
        <v>508</v>
      </c>
      <c r="F65" s="902">
        <v>0</v>
      </c>
      <c r="G65" s="902">
        <v>0</v>
      </c>
      <c r="H65" s="903">
        <v>0</v>
      </c>
      <c r="I65" s="22"/>
    </row>
    <row r="66" spans="2:9" ht="12.75">
      <c r="B66" s="989"/>
      <c r="C66" s="671" t="s">
        <v>599</v>
      </c>
      <c r="D66" s="671"/>
      <c r="E66" s="98" t="s">
        <v>507</v>
      </c>
      <c r="F66" s="902">
        <v>2</v>
      </c>
      <c r="G66" s="902">
        <v>0</v>
      </c>
      <c r="H66" s="903">
        <v>0.22</v>
      </c>
      <c r="I66" s="22"/>
    </row>
    <row r="67" spans="2:9" ht="12.75">
      <c r="B67" s="989"/>
      <c r="C67" s="671"/>
      <c r="D67" s="671"/>
      <c r="E67" s="98" t="s">
        <v>508</v>
      </c>
      <c r="F67" s="902">
        <v>0</v>
      </c>
      <c r="G67" s="902">
        <v>0</v>
      </c>
      <c r="H67" s="903">
        <v>0</v>
      </c>
      <c r="I67" s="22"/>
    </row>
    <row r="68" spans="2:9" ht="12.75" customHeight="1">
      <c r="B68" s="989"/>
      <c r="C68" s="671" t="s">
        <v>600</v>
      </c>
      <c r="D68" s="671"/>
      <c r="E68" s="98" t="s">
        <v>507</v>
      </c>
      <c r="F68" s="902">
        <v>0</v>
      </c>
      <c r="G68" s="902">
        <v>1</v>
      </c>
      <c r="H68" s="903">
        <v>3.66</v>
      </c>
      <c r="I68" s="23"/>
    </row>
    <row r="69" spans="2:9" ht="12.75">
      <c r="B69" s="989"/>
      <c r="C69" s="671"/>
      <c r="D69" s="671"/>
      <c r="E69" s="98" t="s">
        <v>508</v>
      </c>
      <c r="F69" s="902">
        <v>0</v>
      </c>
      <c r="G69" s="902">
        <v>0</v>
      </c>
      <c r="H69" s="903">
        <v>0</v>
      </c>
      <c r="I69" s="23"/>
    </row>
    <row r="70" spans="2:9" ht="12.75" customHeight="1">
      <c r="B70" s="989"/>
      <c r="C70" s="671" t="s">
        <v>601</v>
      </c>
      <c r="D70" s="671"/>
      <c r="E70" s="98" t="s">
        <v>507</v>
      </c>
      <c r="F70" s="902">
        <v>1</v>
      </c>
      <c r="G70" s="902">
        <v>2</v>
      </c>
      <c r="H70" s="903">
        <v>1</v>
      </c>
      <c r="I70" s="23"/>
    </row>
    <row r="71" spans="2:9" ht="12.75">
      <c r="B71" s="989"/>
      <c r="C71" s="671"/>
      <c r="D71" s="671"/>
      <c r="E71" s="98" t="s">
        <v>508</v>
      </c>
      <c r="F71" s="902">
        <v>1</v>
      </c>
      <c r="G71" s="902">
        <v>0</v>
      </c>
      <c r="H71" s="903">
        <v>1</v>
      </c>
      <c r="I71" s="23"/>
    </row>
    <row r="72" spans="2:9" ht="12.75">
      <c r="B72" s="989"/>
      <c r="C72" s="671" t="s">
        <v>602</v>
      </c>
      <c r="D72" s="671"/>
      <c r="E72" s="98" t="s">
        <v>507</v>
      </c>
      <c r="F72" s="902">
        <v>1</v>
      </c>
      <c r="G72" s="902">
        <v>0</v>
      </c>
      <c r="H72" s="903">
        <v>0.84</v>
      </c>
      <c r="I72" s="23"/>
    </row>
    <row r="73" spans="2:9" ht="12.75">
      <c r="B73" s="989"/>
      <c r="C73" s="671"/>
      <c r="D73" s="671"/>
      <c r="E73" s="98" t="s">
        <v>508</v>
      </c>
      <c r="F73" s="902">
        <v>0</v>
      </c>
      <c r="G73" s="902">
        <v>0</v>
      </c>
      <c r="H73" s="903">
        <v>0</v>
      </c>
      <c r="I73" s="23"/>
    </row>
    <row r="74" spans="2:9" ht="12.75">
      <c r="B74" s="989"/>
      <c r="C74" s="1030" t="s">
        <v>603</v>
      </c>
      <c r="D74" s="1030"/>
      <c r="E74" s="98" t="s">
        <v>507</v>
      </c>
      <c r="F74" s="902">
        <v>3</v>
      </c>
      <c r="G74" s="902">
        <v>1</v>
      </c>
      <c r="H74" s="903">
        <v>0.7</v>
      </c>
      <c r="I74" s="23"/>
    </row>
    <row r="75" spans="2:9" ht="12.75">
      <c r="B75" s="989"/>
      <c r="C75" s="1030"/>
      <c r="D75" s="1030"/>
      <c r="E75" s="98" t="s">
        <v>508</v>
      </c>
      <c r="F75" s="902">
        <v>0</v>
      </c>
      <c r="G75" s="902">
        <v>0</v>
      </c>
      <c r="H75" s="903">
        <v>0</v>
      </c>
      <c r="I75" s="23"/>
    </row>
    <row r="76" spans="2:9" ht="12.75">
      <c r="B76" s="989"/>
      <c r="C76" s="671" t="s">
        <v>604</v>
      </c>
      <c r="D76" s="671"/>
      <c r="E76" s="98" t="s">
        <v>507</v>
      </c>
      <c r="F76" s="902">
        <v>0</v>
      </c>
      <c r="G76" s="902">
        <v>2</v>
      </c>
      <c r="H76" s="903">
        <v>3.2</v>
      </c>
      <c r="I76" s="23"/>
    </row>
    <row r="77" spans="2:9" ht="12.75">
      <c r="B77" s="989"/>
      <c r="C77" s="671"/>
      <c r="D77" s="671"/>
      <c r="E77" s="673" t="s">
        <v>508</v>
      </c>
      <c r="F77" s="956">
        <v>0</v>
      </c>
      <c r="G77" s="956">
        <v>0</v>
      </c>
      <c r="H77" s="1042">
        <v>0</v>
      </c>
      <c r="I77" s="23"/>
    </row>
    <row r="78" spans="2:9" ht="12.75">
      <c r="B78" s="989"/>
      <c r="C78" s="671" t="s">
        <v>605</v>
      </c>
      <c r="D78" s="671"/>
      <c r="E78" s="98" t="s">
        <v>507</v>
      </c>
      <c r="F78" s="902">
        <v>1</v>
      </c>
      <c r="G78" s="902">
        <v>0</v>
      </c>
      <c r="H78" s="903">
        <v>4.6</v>
      </c>
      <c r="I78" s="23"/>
    </row>
    <row r="79" spans="2:9" ht="12.75">
      <c r="B79" s="989"/>
      <c r="C79" s="671"/>
      <c r="D79" s="671"/>
      <c r="E79" s="673" t="s">
        <v>508</v>
      </c>
      <c r="F79" s="956">
        <v>0</v>
      </c>
      <c r="G79" s="956">
        <v>0</v>
      </c>
      <c r="H79" s="1042">
        <v>0</v>
      </c>
      <c r="I79" s="23"/>
    </row>
    <row r="80" spans="2:9" ht="12.75" customHeight="1">
      <c r="B80" s="989"/>
      <c r="C80" s="1030" t="s">
        <v>605</v>
      </c>
      <c r="D80" s="1030"/>
      <c r="E80" s="98" t="s">
        <v>507</v>
      </c>
      <c r="F80" s="902">
        <v>1</v>
      </c>
      <c r="G80" s="902">
        <v>0</v>
      </c>
      <c r="H80" s="903">
        <v>15.4</v>
      </c>
      <c r="I80" s="23"/>
    </row>
    <row r="81" spans="2:9" ht="12.75">
      <c r="B81" s="989"/>
      <c r="C81" s="1030"/>
      <c r="D81" s="1030"/>
      <c r="E81" s="673" t="s">
        <v>508</v>
      </c>
      <c r="F81" s="956">
        <v>0</v>
      </c>
      <c r="G81" s="956">
        <v>0</v>
      </c>
      <c r="H81" s="1042">
        <v>0</v>
      </c>
      <c r="I81" s="23"/>
    </row>
    <row r="82" spans="2:9" ht="12.75">
      <c r="B82" s="989"/>
      <c r="C82" s="1030" t="s">
        <v>606</v>
      </c>
      <c r="D82" s="1030"/>
      <c r="E82" s="98" t="s">
        <v>507</v>
      </c>
      <c r="F82" s="902">
        <v>1</v>
      </c>
      <c r="G82" s="902">
        <v>0</v>
      </c>
      <c r="H82" s="903">
        <v>2.6</v>
      </c>
      <c r="I82" s="23"/>
    </row>
    <row r="83" spans="2:9" ht="12.75">
      <c r="B83" s="989"/>
      <c r="C83" s="1030"/>
      <c r="D83" s="1030"/>
      <c r="E83" s="673" t="s">
        <v>508</v>
      </c>
      <c r="F83" s="956">
        <v>0</v>
      </c>
      <c r="G83" s="956">
        <v>0</v>
      </c>
      <c r="H83" s="1042">
        <v>0</v>
      </c>
      <c r="I83" s="23"/>
    </row>
    <row r="84" spans="2:9" ht="12.75">
      <c r="B84" s="989"/>
      <c r="C84" s="671" t="s">
        <v>571</v>
      </c>
      <c r="D84" s="671"/>
      <c r="E84" s="98" t="s">
        <v>507</v>
      </c>
      <c r="F84" s="902">
        <v>0</v>
      </c>
      <c r="G84" s="902">
        <v>1</v>
      </c>
      <c r="H84" s="903">
        <v>1</v>
      </c>
      <c r="I84" s="23"/>
    </row>
    <row r="85" spans="2:9" ht="12.75">
      <c r="B85" s="989"/>
      <c r="C85" s="671"/>
      <c r="D85" s="671"/>
      <c r="E85" s="673" t="s">
        <v>508</v>
      </c>
      <c r="F85" s="956">
        <v>0</v>
      </c>
      <c r="G85" s="956">
        <v>0</v>
      </c>
      <c r="H85" s="1042">
        <v>0</v>
      </c>
      <c r="I85" s="23"/>
    </row>
    <row r="86" spans="2:9" ht="12.75">
      <c r="B86" s="989"/>
      <c r="C86" s="1030" t="s">
        <v>607</v>
      </c>
      <c r="D86" s="1030"/>
      <c r="E86" s="98" t="s">
        <v>507</v>
      </c>
      <c r="F86" s="902">
        <v>0</v>
      </c>
      <c r="G86" s="902">
        <v>2</v>
      </c>
      <c r="H86" s="903">
        <v>1.85</v>
      </c>
      <c r="I86" s="23"/>
    </row>
    <row r="87" spans="2:9" ht="12.75">
      <c r="B87" s="989"/>
      <c r="C87" s="1030"/>
      <c r="D87" s="1030"/>
      <c r="E87" s="673" t="s">
        <v>508</v>
      </c>
      <c r="F87" s="956">
        <v>0</v>
      </c>
      <c r="G87" s="956">
        <v>0</v>
      </c>
      <c r="H87" s="1042">
        <v>0</v>
      </c>
      <c r="I87" s="23"/>
    </row>
    <row r="88" spans="2:9" ht="12.75">
      <c r="B88" s="989"/>
      <c r="C88" s="671" t="s">
        <v>608</v>
      </c>
      <c r="D88" s="671"/>
      <c r="E88" s="98" t="s">
        <v>507</v>
      </c>
      <c r="F88" s="902">
        <v>1</v>
      </c>
      <c r="G88" s="902">
        <v>0</v>
      </c>
      <c r="H88" s="903">
        <v>1.9</v>
      </c>
      <c r="I88" s="23"/>
    </row>
    <row r="89" spans="2:9" ht="12.75">
      <c r="B89" s="989"/>
      <c r="C89" s="671"/>
      <c r="D89" s="671"/>
      <c r="E89" s="673" t="s">
        <v>508</v>
      </c>
      <c r="F89" s="956">
        <v>0</v>
      </c>
      <c r="G89" s="956">
        <v>0</v>
      </c>
      <c r="H89" s="1042">
        <v>0</v>
      </c>
      <c r="I89" s="23"/>
    </row>
    <row r="90" spans="2:9" ht="12" customHeight="1">
      <c r="B90" s="989"/>
      <c r="C90" s="1043" t="s">
        <v>609</v>
      </c>
      <c r="D90" s="1044"/>
      <c r="E90" s="673" t="s">
        <v>507</v>
      </c>
      <c r="F90" s="956">
        <v>1</v>
      </c>
      <c r="G90" s="956">
        <v>0</v>
      </c>
      <c r="H90" s="1042">
        <v>0.25</v>
      </c>
      <c r="I90" s="23"/>
    </row>
    <row r="91" spans="2:9" ht="12.75">
      <c r="B91" s="1031"/>
      <c r="C91" s="1045" t="s">
        <v>610</v>
      </c>
      <c r="D91" s="478"/>
      <c r="E91" s="673" t="s">
        <v>508</v>
      </c>
      <c r="F91" s="956">
        <v>0</v>
      </c>
      <c r="G91" s="956">
        <v>0</v>
      </c>
      <c r="H91" s="1042">
        <v>0</v>
      </c>
      <c r="I91" s="23"/>
    </row>
    <row r="92" spans="2:9" ht="12.75">
      <c r="B92" s="989"/>
      <c r="C92" s="1040" t="s">
        <v>611</v>
      </c>
      <c r="D92" s="1040"/>
      <c r="E92" s="98" t="s">
        <v>507</v>
      </c>
      <c r="F92" s="902">
        <v>0</v>
      </c>
      <c r="G92" s="902">
        <v>1</v>
      </c>
      <c r="H92" s="903">
        <v>1.9</v>
      </c>
      <c r="I92" s="23"/>
    </row>
    <row r="93" spans="2:9" ht="12.75">
      <c r="B93" s="989"/>
      <c r="C93" s="671"/>
      <c r="D93" s="671"/>
      <c r="E93" s="673" t="s">
        <v>508</v>
      </c>
      <c r="F93" s="956">
        <v>0</v>
      </c>
      <c r="G93" s="956">
        <v>0</v>
      </c>
      <c r="H93" s="1042">
        <v>0</v>
      </c>
      <c r="I93" s="23"/>
    </row>
    <row r="94" spans="2:9" ht="12.75">
      <c r="B94" s="989"/>
      <c r="C94" s="671" t="s">
        <v>612</v>
      </c>
      <c r="D94" s="671"/>
      <c r="E94" s="98" t="s">
        <v>507</v>
      </c>
      <c r="F94" s="902">
        <v>0</v>
      </c>
      <c r="G94" s="902">
        <v>1</v>
      </c>
      <c r="H94" s="903">
        <v>0.65</v>
      </c>
      <c r="I94" s="23"/>
    </row>
    <row r="95" spans="2:9" ht="13.5" thickBot="1">
      <c r="B95" s="989"/>
      <c r="C95" s="1041"/>
      <c r="D95" s="1041"/>
      <c r="E95" s="1046" t="s">
        <v>508</v>
      </c>
      <c r="F95" s="1047">
        <v>0</v>
      </c>
      <c r="G95" s="1047">
        <v>0</v>
      </c>
      <c r="H95" s="1048">
        <v>0</v>
      </c>
      <c r="I95" s="23"/>
    </row>
    <row r="96" spans="2:9" ht="12.75" customHeight="1">
      <c r="B96" s="1031"/>
      <c r="C96" s="964" t="s">
        <v>4</v>
      </c>
      <c r="D96" s="1049"/>
      <c r="E96" s="85" t="s">
        <v>507</v>
      </c>
      <c r="F96" s="940">
        <v>16</v>
      </c>
      <c r="G96" s="940">
        <v>11</v>
      </c>
      <c r="H96" s="1017">
        <v>45.15</v>
      </c>
      <c r="I96" s="23"/>
    </row>
    <row r="97" spans="2:9" ht="13.5" thickBot="1">
      <c r="B97" s="1050"/>
      <c r="C97" s="1051"/>
      <c r="D97" s="1052"/>
      <c r="E97" s="1046" t="s">
        <v>508</v>
      </c>
      <c r="F97" s="907">
        <v>1</v>
      </c>
      <c r="G97" s="907">
        <v>0</v>
      </c>
      <c r="H97" s="1053">
        <v>0</v>
      </c>
      <c r="I97" s="23"/>
    </row>
    <row r="98" spans="2:9" ht="12.75">
      <c r="B98" s="986" t="s">
        <v>290</v>
      </c>
      <c r="C98" s="987"/>
      <c r="D98" s="987"/>
      <c r="E98" s="85" t="s">
        <v>507</v>
      </c>
      <c r="F98" s="940">
        <v>20</v>
      </c>
      <c r="G98" s="940">
        <v>17</v>
      </c>
      <c r="H98" s="1017">
        <v>156.56</v>
      </c>
      <c r="I98" s="23"/>
    </row>
    <row r="99" spans="2:9" ht="13.5" thickBot="1">
      <c r="B99" s="992"/>
      <c r="C99" s="993"/>
      <c r="D99" s="993"/>
      <c r="E99" s="676" t="s">
        <v>508</v>
      </c>
      <c r="F99" s="1020">
        <v>6</v>
      </c>
      <c r="G99" s="1020">
        <v>9</v>
      </c>
      <c r="H99" s="1021">
        <v>111.14</v>
      </c>
      <c r="I99" s="22"/>
    </row>
    <row r="100" spans="2:9" ht="12.75">
      <c r="B100" s="23" t="s">
        <v>613</v>
      </c>
      <c r="C100" s="23" t="s">
        <v>614</v>
      </c>
      <c r="D100" s="23"/>
      <c r="E100" s="23"/>
      <c r="F100" s="23"/>
      <c r="G100" s="23"/>
      <c r="H100" s="23"/>
      <c r="I100" s="22"/>
    </row>
    <row r="101" spans="2:9" ht="12.75">
      <c r="B101" s="23"/>
      <c r="C101" s="23"/>
      <c r="D101" s="23"/>
      <c r="E101" s="23"/>
      <c r="F101" s="23"/>
      <c r="G101" s="23"/>
      <c r="H101" s="23"/>
      <c r="I101" s="23"/>
    </row>
    <row r="102" spans="1:10" ht="12.75">
      <c r="A102" s="51"/>
      <c r="B102" s="43"/>
      <c r="C102" s="43"/>
      <c r="D102" s="43"/>
      <c r="E102" s="43"/>
      <c r="F102" s="43"/>
      <c r="G102" s="43"/>
      <c r="H102" s="43"/>
      <c r="I102" s="43"/>
      <c r="J102" s="51"/>
    </row>
    <row r="103" spans="1:10" ht="12.75">
      <c r="A103" s="51"/>
      <c r="B103" s="43"/>
      <c r="C103" s="43"/>
      <c r="D103" s="43"/>
      <c r="E103" s="43"/>
      <c r="F103" s="43"/>
      <c r="G103" s="43"/>
      <c r="H103" s="43"/>
      <c r="I103" s="43"/>
      <c r="J103" s="51"/>
    </row>
    <row r="104" spans="1:10" ht="12.75">
      <c r="A104" s="51"/>
      <c r="B104" s="43"/>
      <c r="C104" s="43"/>
      <c r="D104" s="43"/>
      <c r="E104" s="43"/>
      <c r="F104" s="43"/>
      <c r="G104" s="43"/>
      <c r="H104" s="43"/>
      <c r="I104" s="43"/>
      <c r="J104" s="51"/>
    </row>
    <row r="105" spans="1:10" ht="12.75">
      <c r="A105" s="51"/>
      <c r="B105" s="43"/>
      <c r="C105" s="43"/>
      <c r="D105" s="43"/>
      <c r="E105" s="43"/>
      <c r="F105" s="43"/>
      <c r="G105" s="43"/>
      <c r="H105" s="43"/>
      <c r="I105" s="43"/>
      <c r="J105" s="51"/>
    </row>
    <row r="106" spans="1:10" ht="12.75">
      <c r="A106" s="51"/>
      <c r="B106" s="43"/>
      <c r="C106" s="43"/>
      <c r="D106" s="43"/>
      <c r="E106" s="43"/>
      <c r="F106" s="43"/>
      <c r="G106" s="43"/>
      <c r="H106" s="43"/>
      <c r="I106" s="43"/>
      <c r="J106" s="51"/>
    </row>
    <row r="107" spans="1:10" ht="12.75">
      <c r="A107" s="51"/>
      <c r="B107" s="43"/>
      <c r="C107" s="43"/>
      <c r="D107" s="43"/>
      <c r="E107" s="43"/>
      <c r="F107" s="43"/>
      <c r="G107" s="43"/>
      <c r="H107" s="43"/>
      <c r="I107" s="43"/>
      <c r="J107" s="51"/>
    </row>
    <row r="108" spans="1:10" ht="12.75">
      <c r="A108" s="51"/>
      <c r="B108" s="43"/>
      <c r="C108" s="984"/>
      <c r="D108" s="984"/>
      <c r="E108" s="984"/>
      <c r="F108" s="984"/>
      <c r="G108" s="984"/>
      <c r="H108" s="984"/>
      <c r="I108" s="43"/>
      <c r="J108" s="51"/>
    </row>
    <row r="109" spans="1:10" ht="12.75">
      <c r="A109" s="51"/>
      <c r="B109" s="43"/>
      <c r="C109" s="984"/>
      <c r="D109" s="984"/>
      <c r="E109" s="984"/>
      <c r="F109" s="984"/>
      <c r="G109" s="984"/>
      <c r="H109" s="984"/>
      <c r="I109" s="43"/>
      <c r="J109" s="51"/>
    </row>
  </sheetData>
  <mergeCells count="60">
    <mergeCell ref="C90:D90"/>
    <mergeCell ref="C91:D91"/>
    <mergeCell ref="C18:D19"/>
    <mergeCell ref="C60:D61"/>
    <mergeCell ref="C52:D53"/>
    <mergeCell ref="C24:D25"/>
    <mergeCell ref="C26:D27"/>
    <mergeCell ref="C28:D29"/>
    <mergeCell ref="C30:D31"/>
    <mergeCell ref="B1:I1"/>
    <mergeCell ref="B2:I2"/>
    <mergeCell ref="H3:H5"/>
    <mergeCell ref="C16:D17"/>
    <mergeCell ref="G3:G5"/>
    <mergeCell ref="B8:B15"/>
    <mergeCell ref="C14:D15"/>
    <mergeCell ref="F3:F5"/>
    <mergeCell ref="C6:D7"/>
    <mergeCell ref="C32:D33"/>
    <mergeCell ref="C34:D35"/>
    <mergeCell ref="C36:D37"/>
    <mergeCell ref="B3:E5"/>
    <mergeCell ref="B16:B19"/>
    <mergeCell ref="B20:B45"/>
    <mergeCell ref="C20:D21"/>
    <mergeCell ref="C46:D47"/>
    <mergeCell ref="C48:D49"/>
    <mergeCell ref="C42:D43"/>
    <mergeCell ref="C8:D9"/>
    <mergeCell ref="C10:D11"/>
    <mergeCell ref="C12:D13"/>
    <mergeCell ref="C38:D39"/>
    <mergeCell ref="C40:D41"/>
    <mergeCell ref="C44:D45"/>
    <mergeCell ref="C22:D23"/>
    <mergeCell ref="B56:B59"/>
    <mergeCell ref="C56:D57"/>
    <mergeCell ref="C58:D59"/>
    <mergeCell ref="C50:D51"/>
    <mergeCell ref="C55:H55"/>
    <mergeCell ref="C74:D75"/>
    <mergeCell ref="C96:D97"/>
    <mergeCell ref="B46:B53"/>
    <mergeCell ref="C76:D77"/>
    <mergeCell ref="C64:D65"/>
    <mergeCell ref="C62:D63"/>
    <mergeCell ref="C66:D67"/>
    <mergeCell ref="C72:D73"/>
    <mergeCell ref="C68:D69"/>
    <mergeCell ref="C70:D71"/>
    <mergeCell ref="B98:D99"/>
    <mergeCell ref="C78:D79"/>
    <mergeCell ref="C80:D81"/>
    <mergeCell ref="C82:D83"/>
    <mergeCell ref="C84:D85"/>
    <mergeCell ref="C86:D87"/>
    <mergeCell ref="C88:D89"/>
    <mergeCell ref="C92:D93"/>
    <mergeCell ref="C94:D95"/>
    <mergeCell ref="B60:B97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45"/>
  <sheetViews>
    <sheetView showGridLines="0" zoomScale="75" zoomScaleNormal="75" workbookViewId="0" topLeftCell="A10">
      <selection activeCell="B31" sqref="B31"/>
    </sheetView>
  </sheetViews>
  <sheetFormatPr defaultColWidth="9.140625" defaultRowHeight="12.75"/>
  <cols>
    <col min="1" max="1" width="4.421875" style="0" customWidth="1"/>
    <col min="2" max="2" width="26.140625" style="0" customWidth="1"/>
    <col min="3" max="3" width="23.421875" style="0" customWidth="1"/>
    <col min="4" max="4" width="5.7109375" style="0" customWidth="1"/>
    <col min="5" max="5" width="6.00390625" style="0" bestFit="1" customWidth="1"/>
    <col min="6" max="7" width="5.8515625" style="0" bestFit="1" customWidth="1"/>
    <col min="8" max="8" width="4.7109375" style="0" bestFit="1" customWidth="1"/>
    <col min="9" max="9" width="7.00390625" style="0" customWidth="1"/>
    <col min="10" max="10" width="6.00390625" style="0" bestFit="1" customWidth="1"/>
    <col min="11" max="11" width="5.421875" style="0" bestFit="1" customWidth="1"/>
    <col min="12" max="13" width="5.8515625" style="0" bestFit="1" customWidth="1"/>
    <col min="14" max="14" width="4.7109375" style="0" bestFit="1" customWidth="1"/>
    <col min="15" max="15" width="5.28125" style="0" bestFit="1" customWidth="1"/>
    <col min="16" max="16" width="5.7109375" style="0" bestFit="1" customWidth="1"/>
  </cols>
  <sheetData>
    <row r="2" spans="2:16" s="38" customFormat="1" ht="12.75">
      <c r="B2" s="190" t="s">
        <v>30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2:15" ht="13.5" thickBot="1">
      <c r="B3" s="160" t="s">
        <v>31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2:17" ht="93.75" customHeight="1">
      <c r="B4" s="335" t="s">
        <v>32</v>
      </c>
      <c r="C4" s="336"/>
      <c r="D4" s="39" t="s">
        <v>12</v>
      </c>
      <c r="E4" s="40" t="s">
        <v>13</v>
      </c>
      <c r="F4" s="39" t="s">
        <v>18</v>
      </c>
      <c r="G4" s="39" t="s">
        <v>19</v>
      </c>
      <c r="H4" s="40" t="s">
        <v>20</v>
      </c>
      <c r="I4" s="40" t="s">
        <v>33</v>
      </c>
      <c r="J4" s="40" t="s">
        <v>34</v>
      </c>
      <c r="K4" s="40" t="s">
        <v>35</v>
      </c>
      <c r="L4" s="40" t="s">
        <v>24</v>
      </c>
      <c r="M4" s="40" t="s">
        <v>25</v>
      </c>
      <c r="N4" s="40" t="s">
        <v>36</v>
      </c>
      <c r="O4" s="41" t="s">
        <v>37</v>
      </c>
      <c r="P4" s="42" t="s">
        <v>4</v>
      </c>
      <c r="Q4" s="43"/>
    </row>
    <row r="5" spans="2:16" ht="22.5" customHeight="1">
      <c r="B5" s="159" t="s">
        <v>38</v>
      </c>
      <c r="C5" s="152"/>
      <c r="D5" s="45">
        <v>64</v>
      </c>
      <c r="E5" s="45">
        <v>27</v>
      </c>
      <c r="F5" s="45">
        <v>68</v>
      </c>
      <c r="G5" s="45">
        <v>51</v>
      </c>
      <c r="H5" s="45">
        <v>11</v>
      </c>
      <c r="I5" s="45">
        <v>150</v>
      </c>
      <c r="J5" s="45">
        <v>97</v>
      </c>
      <c r="K5" s="45">
        <v>34</v>
      </c>
      <c r="L5" s="45">
        <v>25</v>
      </c>
      <c r="M5" s="45">
        <v>73</v>
      </c>
      <c r="N5" s="45">
        <v>54</v>
      </c>
      <c r="O5" s="46">
        <v>48</v>
      </c>
      <c r="P5" s="47">
        <f aca="true" t="shared" si="0" ref="P5:P26">SUM(D5:O5)</f>
        <v>702</v>
      </c>
    </row>
    <row r="6" spans="2:18" ht="15" customHeight="1">
      <c r="B6" s="159" t="s">
        <v>39</v>
      </c>
      <c r="C6" s="152"/>
      <c r="D6" s="48">
        <v>62</v>
      </c>
      <c r="E6" s="48">
        <v>24</v>
      </c>
      <c r="F6" s="48">
        <v>38</v>
      </c>
      <c r="G6" s="48">
        <v>33</v>
      </c>
      <c r="H6" s="48">
        <v>6</v>
      </c>
      <c r="I6" s="48">
        <v>79</v>
      </c>
      <c r="J6" s="48">
        <v>38</v>
      </c>
      <c r="K6" s="48">
        <v>2</v>
      </c>
      <c r="L6" s="48">
        <v>34</v>
      </c>
      <c r="M6" s="48">
        <v>28</v>
      </c>
      <c r="N6" s="48">
        <v>78</v>
      </c>
      <c r="O6" s="49">
        <v>11</v>
      </c>
      <c r="P6" s="50">
        <f t="shared" si="0"/>
        <v>433</v>
      </c>
      <c r="R6" s="51"/>
    </row>
    <row r="7" spans="2:16" ht="15" customHeight="1">
      <c r="B7" s="159" t="s">
        <v>40</v>
      </c>
      <c r="C7" s="152"/>
      <c r="D7" s="48">
        <v>16</v>
      </c>
      <c r="E7" s="48">
        <v>21</v>
      </c>
      <c r="F7" s="48">
        <v>9</v>
      </c>
      <c r="G7" s="48">
        <v>9</v>
      </c>
      <c r="H7" s="48">
        <v>0</v>
      </c>
      <c r="I7" s="48">
        <v>46</v>
      </c>
      <c r="J7" s="48">
        <v>48</v>
      </c>
      <c r="K7" s="48">
        <v>7</v>
      </c>
      <c r="L7" s="48">
        <v>4</v>
      </c>
      <c r="M7" s="48">
        <v>19</v>
      </c>
      <c r="N7" s="48">
        <v>6</v>
      </c>
      <c r="O7" s="49">
        <v>0</v>
      </c>
      <c r="P7" s="50">
        <f t="shared" si="0"/>
        <v>185</v>
      </c>
    </row>
    <row r="8" spans="2:16" ht="15" customHeight="1">
      <c r="B8" s="159" t="s">
        <v>41</v>
      </c>
      <c r="C8" s="152"/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9">
        <v>29</v>
      </c>
      <c r="P8" s="50">
        <f t="shared" si="0"/>
        <v>29</v>
      </c>
    </row>
    <row r="9" spans="2:16" ht="15.75" customHeight="1">
      <c r="B9" s="159" t="s">
        <v>42</v>
      </c>
      <c r="C9" s="152"/>
      <c r="D9" s="48">
        <v>3</v>
      </c>
      <c r="E9" s="48">
        <v>1</v>
      </c>
      <c r="F9" s="48">
        <v>1</v>
      </c>
      <c r="G9" s="48">
        <v>3</v>
      </c>
      <c r="H9" s="48">
        <v>0</v>
      </c>
      <c r="I9" s="48">
        <v>43</v>
      </c>
      <c r="J9" s="48">
        <v>0</v>
      </c>
      <c r="K9" s="48">
        <v>0</v>
      </c>
      <c r="L9" s="48">
        <v>0</v>
      </c>
      <c r="M9" s="48">
        <v>6</v>
      </c>
      <c r="N9" s="48">
        <v>8</v>
      </c>
      <c r="O9" s="49">
        <v>189</v>
      </c>
      <c r="P9" s="50">
        <f t="shared" si="0"/>
        <v>254</v>
      </c>
    </row>
    <row r="10" spans="2:16" ht="12.75" customHeight="1">
      <c r="B10" s="159" t="s">
        <v>43</v>
      </c>
      <c r="C10" s="52" t="s">
        <v>44</v>
      </c>
      <c r="D10" s="48">
        <v>49</v>
      </c>
      <c r="E10" s="48">
        <v>44</v>
      </c>
      <c r="F10" s="48">
        <v>23</v>
      </c>
      <c r="G10" s="48">
        <v>27</v>
      </c>
      <c r="H10" s="48">
        <v>0</v>
      </c>
      <c r="I10" s="48">
        <v>96</v>
      </c>
      <c r="J10" s="48">
        <v>53</v>
      </c>
      <c r="K10" s="48">
        <v>11</v>
      </c>
      <c r="L10" s="48">
        <v>17</v>
      </c>
      <c r="M10" s="48">
        <v>11</v>
      </c>
      <c r="N10" s="48">
        <v>55</v>
      </c>
      <c r="O10" s="49">
        <v>8</v>
      </c>
      <c r="P10" s="50">
        <f t="shared" si="0"/>
        <v>394</v>
      </c>
    </row>
    <row r="11" spans="2:16" ht="12" customHeight="1">
      <c r="B11" s="159"/>
      <c r="C11" s="52" t="s">
        <v>45</v>
      </c>
      <c r="D11" s="48">
        <v>11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9">
        <v>0</v>
      </c>
      <c r="P11" s="50">
        <f t="shared" si="0"/>
        <v>11</v>
      </c>
    </row>
    <row r="12" spans="2:16" ht="12.75" customHeight="1">
      <c r="B12" s="159" t="s">
        <v>46</v>
      </c>
      <c r="C12" s="44" t="s">
        <v>47</v>
      </c>
      <c r="D12" s="48">
        <v>1</v>
      </c>
      <c r="E12" s="48">
        <v>0</v>
      </c>
      <c r="F12" s="48">
        <v>0</v>
      </c>
      <c r="G12" s="48">
        <v>0</v>
      </c>
      <c r="H12" s="48">
        <v>0</v>
      </c>
      <c r="I12" s="48">
        <v>4</v>
      </c>
      <c r="J12" s="48">
        <v>3</v>
      </c>
      <c r="K12" s="48">
        <v>1</v>
      </c>
      <c r="L12" s="48">
        <v>0</v>
      </c>
      <c r="M12" s="48">
        <v>1</v>
      </c>
      <c r="N12" s="48">
        <v>3</v>
      </c>
      <c r="O12" s="49">
        <v>0</v>
      </c>
      <c r="P12" s="50">
        <f t="shared" si="0"/>
        <v>13</v>
      </c>
    </row>
    <row r="13" spans="2:16" ht="12.75" customHeight="1">
      <c r="B13" s="159"/>
      <c r="C13" s="44" t="s">
        <v>48</v>
      </c>
      <c r="D13" s="48">
        <v>2</v>
      </c>
      <c r="E13" s="48">
        <v>1</v>
      </c>
      <c r="F13" s="48">
        <v>0</v>
      </c>
      <c r="G13" s="48">
        <v>0</v>
      </c>
      <c r="H13" s="48">
        <v>0</v>
      </c>
      <c r="I13" s="48">
        <v>21</v>
      </c>
      <c r="J13" s="48">
        <v>16</v>
      </c>
      <c r="K13" s="48">
        <v>1</v>
      </c>
      <c r="L13" s="48">
        <v>0</v>
      </c>
      <c r="M13" s="48">
        <v>5</v>
      </c>
      <c r="N13" s="48">
        <v>6</v>
      </c>
      <c r="O13" s="49">
        <v>2</v>
      </c>
      <c r="P13" s="50">
        <f t="shared" si="0"/>
        <v>54</v>
      </c>
    </row>
    <row r="14" spans="2:16" ht="12.75" customHeight="1">
      <c r="B14" s="159" t="s">
        <v>49</v>
      </c>
      <c r="C14" s="44" t="s">
        <v>50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1</v>
      </c>
      <c r="L14" s="48">
        <v>0</v>
      </c>
      <c r="M14" s="48">
        <v>0</v>
      </c>
      <c r="N14" s="48">
        <v>2</v>
      </c>
      <c r="O14" s="49">
        <v>0</v>
      </c>
      <c r="P14" s="50">
        <f t="shared" si="0"/>
        <v>3</v>
      </c>
    </row>
    <row r="15" spans="2:16" ht="12.75" customHeight="1">
      <c r="B15" s="159"/>
      <c r="C15" s="44" t="s">
        <v>51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2</v>
      </c>
      <c r="K15" s="48">
        <v>1</v>
      </c>
      <c r="L15" s="48">
        <v>1</v>
      </c>
      <c r="M15" s="48">
        <v>5</v>
      </c>
      <c r="N15" s="48">
        <v>2</v>
      </c>
      <c r="O15" s="49">
        <v>0</v>
      </c>
      <c r="P15" s="50">
        <f t="shared" si="0"/>
        <v>11</v>
      </c>
    </row>
    <row r="16" spans="2:16" ht="15.75" customHeight="1">
      <c r="B16" s="159" t="s">
        <v>52</v>
      </c>
      <c r="C16" s="152"/>
      <c r="D16" s="48">
        <v>0</v>
      </c>
      <c r="E16" s="48">
        <v>0</v>
      </c>
      <c r="F16" s="48">
        <v>1</v>
      </c>
      <c r="G16" s="48">
        <v>0</v>
      </c>
      <c r="H16" s="48">
        <v>2</v>
      </c>
      <c r="I16" s="48">
        <v>13</v>
      </c>
      <c r="J16" s="48">
        <v>13</v>
      </c>
      <c r="K16" s="48">
        <v>0</v>
      </c>
      <c r="L16" s="48">
        <v>1</v>
      </c>
      <c r="M16" s="48">
        <v>0</v>
      </c>
      <c r="N16" s="48">
        <v>0</v>
      </c>
      <c r="O16" s="49">
        <v>0</v>
      </c>
      <c r="P16" s="50">
        <f t="shared" si="0"/>
        <v>30</v>
      </c>
    </row>
    <row r="17" spans="2:16" ht="13.5" customHeight="1">
      <c r="B17" s="159" t="s">
        <v>53</v>
      </c>
      <c r="C17" s="44" t="s">
        <v>54</v>
      </c>
      <c r="D17" s="48">
        <v>0</v>
      </c>
      <c r="E17" s="48">
        <v>0</v>
      </c>
      <c r="F17" s="48">
        <v>0</v>
      </c>
      <c r="G17" s="48">
        <v>0</v>
      </c>
      <c r="H17" s="48">
        <v>3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5</v>
      </c>
      <c r="O17" s="49">
        <v>0</v>
      </c>
      <c r="P17" s="50">
        <f t="shared" si="0"/>
        <v>8</v>
      </c>
    </row>
    <row r="18" spans="2:16" ht="15" customHeight="1">
      <c r="B18" s="159"/>
      <c r="C18" s="44" t="s">
        <v>55</v>
      </c>
      <c r="D18" s="48">
        <v>67</v>
      </c>
      <c r="E18" s="48">
        <v>21</v>
      </c>
      <c r="F18" s="48">
        <v>1</v>
      </c>
      <c r="G18" s="48">
        <v>4</v>
      </c>
      <c r="H18" s="48">
        <v>1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21</v>
      </c>
      <c r="O18" s="49">
        <v>0</v>
      </c>
      <c r="P18" s="50">
        <f t="shared" si="0"/>
        <v>115</v>
      </c>
    </row>
    <row r="19" spans="2:16" ht="15" customHeight="1">
      <c r="B19" s="159" t="s">
        <v>56</v>
      </c>
      <c r="C19" s="44" t="s">
        <v>57</v>
      </c>
      <c r="D19" s="48">
        <v>0</v>
      </c>
      <c r="E19" s="48">
        <v>0</v>
      </c>
      <c r="F19" s="48">
        <v>0</v>
      </c>
      <c r="G19" s="48">
        <v>1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9">
        <v>0</v>
      </c>
      <c r="P19" s="50">
        <f t="shared" si="0"/>
        <v>1</v>
      </c>
    </row>
    <row r="20" spans="2:16" ht="15" customHeight="1">
      <c r="B20" s="159"/>
      <c r="C20" s="44" t="s">
        <v>58</v>
      </c>
      <c r="D20" s="48">
        <v>6</v>
      </c>
      <c r="E20" s="48">
        <v>0</v>
      </c>
      <c r="F20" s="48">
        <v>0</v>
      </c>
      <c r="G20" s="48">
        <v>1</v>
      </c>
      <c r="H20" s="48">
        <v>2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9</v>
      </c>
      <c r="O20" s="49">
        <v>0</v>
      </c>
      <c r="P20" s="53">
        <f t="shared" si="0"/>
        <v>18</v>
      </c>
    </row>
    <row r="21" spans="2:16" ht="12.75" customHeight="1">
      <c r="B21" s="159" t="s">
        <v>59</v>
      </c>
      <c r="C21" s="44" t="s">
        <v>60</v>
      </c>
      <c r="D21" s="48">
        <v>6</v>
      </c>
      <c r="E21" s="48">
        <v>3</v>
      </c>
      <c r="F21" s="48">
        <v>5</v>
      </c>
      <c r="G21" s="48">
        <v>7</v>
      </c>
      <c r="H21" s="48">
        <v>0</v>
      </c>
      <c r="I21" s="48">
        <v>11</v>
      </c>
      <c r="J21" s="48">
        <v>0</v>
      </c>
      <c r="K21" s="48">
        <v>0</v>
      </c>
      <c r="L21" s="48">
        <v>0</v>
      </c>
      <c r="M21" s="48">
        <v>0</v>
      </c>
      <c r="N21" s="48">
        <v>11</v>
      </c>
      <c r="O21" s="49">
        <v>0</v>
      </c>
      <c r="P21" s="50">
        <f t="shared" si="0"/>
        <v>43</v>
      </c>
    </row>
    <row r="22" spans="2:16" ht="12.75" customHeight="1">
      <c r="B22" s="159"/>
      <c r="C22" s="44" t="s">
        <v>61</v>
      </c>
      <c r="D22" s="48">
        <v>1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9">
        <v>0</v>
      </c>
      <c r="P22" s="50">
        <f t="shared" si="0"/>
        <v>1</v>
      </c>
    </row>
    <row r="23" spans="2:16" ht="14.25" customHeight="1">
      <c r="B23" s="159" t="s">
        <v>62</v>
      </c>
      <c r="C23" s="152"/>
      <c r="D23" s="48">
        <v>9</v>
      </c>
      <c r="E23" s="48">
        <v>31</v>
      </c>
      <c r="F23" s="48">
        <v>20</v>
      </c>
      <c r="G23" s="48">
        <v>19</v>
      </c>
      <c r="H23" s="48">
        <v>33</v>
      </c>
      <c r="I23" s="48">
        <v>48</v>
      </c>
      <c r="J23" s="48">
        <v>37</v>
      </c>
      <c r="K23" s="48">
        <v>0</v>
      </c>
      <c r="L23" s="48">
        <v>17</v>
      </c>
      <c r="M23" s="48">
        <v>24</v>
      </c>
      <c r="N23" s="48">
        <v>261</v>
      </c>
      <c r="O23" s="49">
        <v>82</v>
      </c>
      <c r="P23" s="50">
        <f t="shared" si="0"/>
        <v>581</v>
      </c>
    </row>
    <row r="24" spans="2:16" ht="13.5" customHeight="1">
      <c r="B24" s="159" t="s">
        <v>63</v>
      </c>
      <c r="C24" s="152"/>
      <c r="D24" s="48">
        <v>2</v>
      </c>
      <c r="E24" s="48">
        <v>27</v>
      </c>
      <c r="F24" s="48">
        <v>10</v>
      </c>
      <c r="G24" s="48">
        <v>28</v>
      </c>
      <c r="H24" s="48">
        <v>6</v>
      </c>
      <c r="I24" s="48">
        <v>136</v>
      </c>
      <c r="J24" s="48">
        <v>18</v>
      </c>
      <c r="K24" s="48">
        <v>16</v>
      </c>
      <c r="L24" s="48">
        <v>47</v>
      </c>
      <c r="M24" s="48">
        <v>63</v>
      </c>
      <c r="N24" s="48">
        <v>11</v>
      </c>
      <c r="O24" s="49">
        <v>5</v>
      </c>
      <c r="P24" s="50">
        <f t="shared" si="0"/>
        <v>369</v>
      </c>
    </row>
    <row r="25" spans="2:16" ht="12.75" customHeight="1">
      <c r="B25" s="159" t="s">
        <v>64</v>
      </c>
      <c r="C25" s="44" t="s">
        <v>65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13</v>
      </c>
      <c r="O25" s="49">
        <v>0</v>
      </c>
      <c r="P25" s="50">
        <f t="shared" si="0"/>
        <v>13</v>
      </c>
    </row>
    <row r="26" spans="2:16" ht="12.75" customHeight="1">
      <c r="B26" s="159"/>
      <c r="C26" s="44" t="s">
        <v>66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9">
        <v>0</v>
      </c>
      <c r="P26" s="50">
        <f t="shared" si="0"/>
        <v>0</v>
      </c>
    </row>
    <row r="27" spans="2:16" ht="14.25" customHeight="1" thickBot="1">
      <c r="B27" s="329" t="s">
        <v>4</v>
      </c>
      <c r="C27" s="330"/>
      <c r="D27" s="54">
        <f aca="true" t="shared" si="1" ref="D27:P27">SUM(D5:D26)</f>
        <v>299</v>
      </c>
      <c r="E27" s="54">
        <f t="shared" si="1"/>
        <v>200</v>
      </c>
      <c r="F27" s="54">
        <f t="shared" si="1"/>
        <v>176</v>
      </c>
      <c r="G27" s="54">
        <f t="shared" si="1"/>
        <v>183</v>
      </c>
      <c r="H27" s="54">
        <f t="shared" si="1"/>
        <v>64</v>
      </c>
      <c r="I27" s="54">
        <f t="shared" si="1"/>
        <v>647</v>
      </c>
      <c r="J27" s="54">
        <f t="shared" si="1"/>
        <v>325</v>
      </c>
      <c r="K27" s="54">
        <f t="shared" si="1"/>
        <v>74</v>
      </c>
      <c r="L27" s="54">
        <f t="shared" si="1"/>
        <v>146</v>
      </c>
      <c r="M27" s="54">
        <f t="shared" si="1"/>
        <v>235</v>
      </c>
      <c r="N27" s="54">
        <f t="shared" si="1"/>
        <v>545</v>
      </c>
      <c r="O27" s="55">
        <f t="shared" si="1"/>
        <v>374</v>
      </c>
      <c r="P27" s="56">
        <f t="shared" si="1"/>
        <v>3268</v>
      </c>
    </row>
    <row r="28" spans="2:16" ht="12" customHeight="1"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ht="10.5" customHeight="1">
      <c r="B29" s="57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</row>
    <row r="30" spans="2:16" ht="12" customHeight="1"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</row>
    <row r="31" spans="2:16" ht="39.75" customHeight="1">
      <c r="B31" s="57"/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</row>
    <row r="32" spans="2:16" ht="12" customHeight="1">
      <c r="B32" s="331" t="s">
        <v>67</v>
      </c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</row>
    <row r="33" spans="2:16" ht="24" customHeight="1">
      <c r="B33" s="332" t="s">
        <v>31</v>
      </c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</row>
    <row r="34" spans="2:16" ht="12" customHeight="1" thickBot="1">
      <c r="B34" s="57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</row>
    <row r="35" spans="2:16" ht="87" customHeight="1">
      <c r="B35" s="335" t="s">
        <v>68</v>
      </c>
      <c r="C35" s="336"/>
      <c r="D35" s="39" t="s">
        <v>12</v>
      </c>
      <c r="E35" s="40" t="s">
        <v>13</v>
      </c>
      <c r="F35" s="39" t="s">
        <v>18</v>
      </c>
      <c r="G35" s="39" t="s">
        <v>19</v>
      </c>
      <c r="H35" s="40" t="s">
        <v>20</v>
      </c>
      <c r="I35" s="40" t="s">
        <v>33</v>
      </c>
      <c r="J35" s="40" t="s">
        <v>34</v>
      </c>
      <c r="K35" s="40" t="s">
        <v>35</v>
      </c>
      <c r="L35" s="40" t="s">
        <v>24</v>
      </c>
      <c r="M35" s="40" t="s">
        <v>25</v>
      </c>
      <c r="N35" s="40" t="s">
        <v>36</v>
      </c>
      <c r="O35" s="41" t="s">
        <v>37</v>
      </c>
      <c r="P35" s="42" t="s">
        <v>4</v>
      </c>
    </row>
    <row r="36" spans="2:16" ht="12.75">
      <c r="B36" s="153" t="s">
        <v>69</v>
      </c>
      <c r="C36" s="154"/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9">
        <v>4</v>
      </c>
      <c r="P36" s="50">
        <v>4</v>
      </c>
    </row>
    <row r="37" spans="2:16" ht="14.25" customHeight="1">
      <c r="B37" s="162" t="s">
        <v>70</v>
      </c>
      <c r="C37" s="44" t="s">
        <v>71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5</v>
      </c>
      <c r="O37" s="49">
        <v>30</v>
      </c>
      <c r="P37" s="50">
        <v>35</v>
      </c>
    </row>
    <row r="38" spans="2:16" ht="12.75">
      <c r="B38" s="163"/>
      <c r="C38" s="44" t="s">
        <v>72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2</v>
      </c>
      <c r="O38" s="49">
        <v>0</v>
      </c>
      <c r="P38" s="50">
        <v>2</v>
      </c>
    </row>
    <row r="39" spans="2:16" ht="18" customHeight="1">
      <c r="B39" s="164" t="s">
        <v>4</v>
      </c>
      <c r="C39" s="156"/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5</v>
      </c>
      <c r="O39" s="49">
        <v>3</v>
      </c>
      <c r="P39" s="50">
        <v>8</v>
      </c>
    </row>
    <row r="40" spans="2:16" ht="14.25" customHeight="1">
      <c r="B40" s="157" t="s">
        <v>73</v>
      </c>
      <c r="C40" s="158"/>
      <c r="D40" s="59">
        <v>7</v>
      </c>
      <c r="E40" s="59">
        <v>4</v>
      </c>
      <c r="F40" s="59">
        <v>1</v>
      </c>
      <c r="G40" s="59">
        <v>6</v>
      </c>
      <c r="H40" s="59">
        <v>3</v>
      </c>
      <c r="I40" s="59">
        <v>13</v>
      </c>
      <c r="J40" s="59">
        <v>6</v>
      </c>
      <c r="K40" s="59">
        <v>0</v>
      </c>
      <c r="L40" s="59">
        <v>7</v>
      </c>
      <c r="M40" s="59">
        <v>4</v>
      </c>
      <c r="N40" s="59">
        <v>13</v>
      </c>
      <c r="O40" s="59">
        <v>16</v>
      </c>
      <c r="P40" s="60">
        <f>SUM(D40:O40)</f>
        <v>80</v>
      </c>
    </row>
    <row r="41" spans="2:16" ht="21.75" customHeight="1" thickBot="1">
      <c r="B41" s="177" t="s">
        <v>74</v>
      </c>
      <c r="C41" s="161"/>
      <c r="D41" s="61">
        <v>7</v>
      </c>
      <c r="E41" s="62">
        <v>4</v>
      </c>
      <c r="F41" s="62">
        <v>1</v>
      </c>
      <c r="G41" s="62">
        <v>6</v>
      </c>
      <c r="H41" s="62">
        <v>3</v>
      </c>
      <c r="I41" s="62">
        <v>13</v>
      </c>
      <c r="J41" s="62">
        <v>6</v>
      </c>
      <c r="K41" s="62">
        <v>0</v>
      </c>
      <c r="L41" s="62">
        <v>7</v>
      </c>
      <c r="M41" s="62">
        <v>4</v>
      </c>
      <c r="N41" s="61">
        <f>SUM(N36:N40)</f>
        <v>25</v>
      </c>
      <c r="O41" s="61">
        <f>SUM(O36:O40)</f>
        <v>53</v>
      </c>
      <c r="P41" s="63">
        <f>SUM(P36:P40)</f>
        <v>129</v>
      </c>
    </row>
    <row r="42" spans="2:16" ht="12.75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2:16" ht="12.75">
      <c r="B43" s="334" t="s">
        <v>75</v>
      </c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</row>
    <row r="45" spans="2:16" ht="12.75"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</row>
  </sheetData>
  <mergeCells count="29">
    <mergeCell ref="B43:P43"/>
    <mergeCell ref="B4:C4"/>
    <mergeCell ref="B45:P45"/>
    <mergeCell ref="B9:C9"/>
    <mergeCell ref="B16:C16"/>
    <mergeCell ref="B5:C5"/>
    <mergeCell ref="B6:C6"/>
    <mergeCell ref="B7:C7"/>
    <mergeCell ref="B8:C8"/>
    <mergeCell ref="B35:C35"/>
    <mergeCell ref="B36:C36"/>
    <mergeCell ref="B27:C27"/>
    <mergeCell ref="B25:B26"/>
    <mergeCell ref="B32:P32"/>
    <mergeCell ref="B33:P33"/>
    <mergeCell ref="B12:B13"/>
    <mergeCell ref="B19:B20"/>
    <mergeCell ref="B21:B22"/>
    <mergeCell ref="B24:C24"/>
    <mergeCell ref="B2:P2"/>
    <mergeCell ref="B41:C41"/>
    <mergeCell ref="B37:B38"/>
    <mergeCell ref="B39:C39"/>
    <mergeCell ref="B40:C40"/>
    <mergeCell ref="B14:B15"/>
    <mergeCell ref="B3:O3"/>
    <mergeCell ref="B17:B18"/>
    <mergeCell ref="B23:C23"/>
    <mergeCell ref="B10:B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7"/>
  <sheetViews>
    <sheetView showGridLines="0" zoomScale="75" zoomScaleNormal="75" workbookViewId="0" topLeftCell="A1">
      <selection activeCell="F22" sqref="F22"/>
    </sheetView>
  </sheetViews>
  <sheetFormatPr defaultColWidth="9.140625" defaultRowHeight="12.75"/>
  <cols>
    <col min="1" max="1" width="3.421875" style="0" customWidth="1"/>
    <col min="2" max="2" width="17.140625" style="0" customWidth="1"/>
    <col min="3" max="3" width="6.57421875" style="0" customWidth="1"/>
    <col min="4" max="4" width="10.140625" style="0" customWidth="1"/>
    <col min="5" max="5" width="6.8515625" style="0" bestFit="1" customWidth="1"/>
    <col min="6" max="6" width="8.421875" style="0" customWidth="1"/>
    <col min="7" max="7" width="5.421875" style="0" bestFit="1" customWidth="1"/>
    <col min="8" max="8" width="8.57421875" style="0" bestFit="1" customWidth="1"/>
    <col min="9" max="9" width="10.8515625" style="0" bestFit="1" customWidth="1"/>
    <col min="10" max="10" width="8.7109375" style="0" customWidth="1"/>
    <col min="11" max="11" width="9.00390625" style="0" customWidth="1"/>
    <col min="12" max="12" width="9.8515625" style="0" customWidth="1"/>
    <col min="13" max="13" width="5.57421875" style="0" customWidth="1"/>
    <col min="14" max="14" width="9.8515625" style="0" customWidth="1"/>
    <col min="15" max="15" width="7.421875" style="0" customWidth="1"/>
  </cols>
  <sheetData>
    <row r="1" ht="51.75" customHeight="1"/>
    <row r="2" spans="2:15" ht="12.75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2:15" ht="13.5" thickBot="1">
      <c r="B3" s="311" t="s">
        <v>83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</row>
    <row r="4" spans="2:15" ht="38.25" customHeight="1" thickBot="1">
      <c r="B4" s="65" t="s">
        <v>76</v>
      </c>
      <c r="C4" s="66" t="s">
        <v>12</v>
      </c>
      <c r="D4" s="67" t="s">
        <v>17</v>
      </c>
      <c r="E4" s="68" t="s">
        <v>18</v>
      </c>
      <c r="F4" s="68" t="s">
        <v>19</v>
      </c>
      <c r="G4" s="68" t="s">
        <v>20</v>
      </c>
      <c r="H4" s="67" t="s">
        <v>21</v>
      </c>
      <c r="I4" s="67" t="s">
        <v>22</v>
      </c>
      <c r="J4" s="67" t="s">
        <v>23</v>
      </c>
      <c r="K4" s="68" t="s">
        <v>24</v>
      </c>
      <c r="L4" s="67" t="s">
        <v>25</v>
      </c>
      <c r="M4" s="68" t="s">
        <v>77</v>
      </c>
      <c r="N4" s="68" t="s">
        <v>27</v>
      </c>
      <c r="O4" s="69" t="s">
        <v>4</v>
      </c>
    </row>
    <row r="5" spans="2:15" ht="12.75">
      <c r="B5" s="70" t="s">
        <v>78</v>
      </c>
      <c r="C5" s="71">
        <v>14</v>
      </c>
      <c r="D5" s="72">
        <v>0</v>
      </c>
      <c r="E5" s="72">
        <v>11</v>
      </c>
      <c r="F5" s="72">
        <v>0</v>
      </c>
      <c r="G5" s="72">
        <v>0</v>
      </c>
      <c r="H5" s="72">
        <v>65</v>
      </c>
      <c r="I5" s="72">
        <v>10</v>
      </c>
      <c r="J5" s="72">
        <v>5</v>
      </c>
      <c r="K5" s="72">
        <v>0</v>
      </c>
      <c r="L5" s="72">
        <v>15</v>
      </c>
      <c r="M5" s="72">
        <v>7</v>
      </c>
      <c r="N5" s="72">
        <v>9</v>
      </c>
      <c r="O5" s="73">
        <v>136</v>
      </c>
    </row>
    <row r="6" spans="2:15" ht="12.75">
      <c r="B6" s="74" t="s">
        <v>79</v>
      </c>
      <c r="C6" s="75">
        <v>18</v>
      </c>
      <c r="D6" s="76">
        <v>33</v>
      </c>
      <c r="E6" s="76">
        <v>5</v>
      </c>
      <c r="F6" s="76">
        <v>0</v>
      </c>
      <c r="G6" s="76">
        <v>0</v>
      </c>
      <c r="H6" s="76">
        <v>67</v>
      </c>
      <c r="I6" s="76">
        <v>108</v>
      </c>
      <c r="J6" s="76">
        <v>8</v>
      </c>
      <c r="K6" s="76">
        <v>13</v>
      </c>
      <c r="L6" s="76">
        <v>16</v>
      </c>
      <c r="M6" s="76">
        <v>55</v>
      </c>
      <c r="N6" s="76">
        <v>0</v>
      </c>
      <c r="O6" s="77">
        <v>323</v>
      </c>
    </row>
    <row r="7" spans="2:15" ht="12.75">
      <c r="B7" s="74" t="s">
        <v>80</v>
      </c>
      <c r="C7" s="75">
        <v>0</v>
      </c>
      <c r="D7" s="76">
        <v>15</v>
      </c>
      <c r="E7" s="76">
        <v>4</v>
      </c>
      <c r="F7" s="76">
        <v>19</v>
      </c>
      <c r="G7" s="76">
        <v>15</v>
      </c>
      <c r="H7" s="76">
        <v>48</v>
      </c>
      <c r="I7" s="76">
        <v>22</v>
      </c>
      <c r="J7" s="76">
        <v>2</v>
      </c>
      <c r="K7" s="76">
        <v>31</v>
      </c>
      <c r="L7" s="76">
        <v>14</v>
      </c>
      <c r="M7" s="76">
        <v>23</v>
      </c>
      <c r="N7" s="76">
        <v>8</v>
      </c>
      <c r="O7" s="77">
        <v>201</v>
      </c>
    </row>
    <row r="8" spans="2:15" ht="12.75">
      <c r="B8" s="74" t="s">
        <v>81</v>
      </c>
      <c r="C8" s="75">
        <v>107</v>
      </c>
      <c r="D8" s="76">
        <v>0</v>
      </c>
      <c r="E8" s="76">
        <v>0</v>
      </c>
      <c r="F8" s="76">
        <v>0</v>
      </c>
      <c r="G8" s="76">
        <v>0</v>
      </c>
      <c r="H8" s="76">
        <v>63</v>
      </c>
      <c r="I8" s="76">
        <v>45</v>
      </c>
      <c r="J8" s="76">
        <v>3</v>
      </c>
      <c r="K8" s="76">
        <v>23</v>
      </c>
      <c r="L8" s="76">
        <v>18</v>
      </c>
      <c r="M8" s="76">
        <v>54</v>
      </c>
      <c r="N8" s="76">
        <v>11</v>
      </c>
      <c r="O8" s="77">
        <v>324</v>
      </c>
    </row>
    <row r="9" spans="2:15" ht="12.75">
      <c r="B9" s="74" t="s">
        <v>82</v>
      </c>
      <c r="C9" s="75">
        <v>0</v>
      </c>
      <c r="D9" s="76">
        <v>0</v>
      </c>
      <c r="E9" s="76">
        <v>30</v>
      </c>
      <c r="F9" s="76">
        <v>48</v>
      </c>
      <c r="G9" s="76">
        <v>0</v>
      </c>
      <c r="H9" s="76">
        <v>35</v>
      </c>
      <c r="I9" s="76">
        <v>14</v>
      </c>
      <c r="J9" s="76">
        <v>1</v>
      </c>
      <c r="K9" s="76">
        <v>27</v>
      </c>
      <c r="L9" s="76">
        <v>26</v>
      </c>
      <c r="M9" s="76">
        <v>20</v>
      </c>
      <c r="N9" s="76">
        <v>3</v>
      </c>
      <c r="O9" s="77">
        <v>204</v>
      </c>
    </row>
    <row r="10" spans="2:15" ht="13.5" thickBot="1">
      <c r="B10" s="78" t="s">
        <v>4</v>
      </c>
      <c r="C10" s="79">
        <f aca="true" t="shared" si="0" ref="C10:O10">SUM(C5:C9)</f>
        <v>139</v>
      </c>
      <c r="D10" s="80">
        <f t="shared" si="0"/>
        <v>48</v>
      </c>
      <c r="E10" s="80">
        <f t="shared" si="0"/>
        <v>50</v>
      </c>
      <c r="F10" s="80">
        <f t="shared" si="0"/>
        <v>67</v>
      </c>
      <c r="G10" s="80">
        <f t="shared" si="0"/>
        <v>15</v>
      </c>
      <c r="H10" s="80">
        <f t="shared" si="0"/>
        <v>278</v>
      </c>
      <c r="I10" s="80">
        <f t="shared" si="0"/>
        <v>199</v>
      </c>
      <c r="J10" s="80">
        <f t="shared" si="0"/>
        <v>19</v>
      </c>
      <c r="K10" s="80">
        <f t="shared" si="0"/>
        <v>94</v>
      </c>
      <c r="L10" s="80">
        <f t="shared" si="0"/>
        <v>89</v>
      </c>
      <c r="M10" s="80">
        <f t="shared" si="0"/>
        <v>159</v>
      </c>
      <c r="N10" s="80">
        <f t="shared" si="0"/>
        <v>31</v>
      </c>
      <c r="O10" s="81">
        <f t="shared" si="0"/>
        <v>1188</v>
      </c>
    </row>
    <row r="12" spans="2:15" ht="12.75">
      <c r="B12" s="23" t="s">
        <v>28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2:15" ht="12.7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2:15" ht="26.25" customHeight="1"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</row>
    <row r="15" spans="2:15" ht="12.7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2:15" ht="25.5" customHeight="1"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</row>
    <row r="17" spans="2:15" ht="12.7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</sheetData>
  <mergeCells count="4">
    <mergeCell ref="B3:O3"/>
    <mergeCell ref="B2:O2"/>
    <mergeCell ref="B16:O16"/>
    <mergeCell ref="B14:O1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22"/>
  <sheetViews>
    <sheetView showGridLines="0" zoomScale="80" zoomScaleNormal="80" workbookViewId="0" topLeftCell="B2">
      <selection activeCell="C19" sqref="C19"/>
    </sheetView>
  </sheetViews>
  <sheetFormatPr defaultColWidth="9.140625" defaultRowHeight="12.75"/>
  <cols>
    <col min="1" max="1" width="3.421875" style="0" customWidth="1"/>
    <col min="2" max="2" width="12.28125" style="0" customWidth="1"/>
    <col min="3" max="3" width="11.57421875" style="0" customWidth="1"/>
    <col min="4" max="4" width="6.140625" style="0" customWidth="1"/>
    <col min="5" max="5" width="7.28125" style="0" customWidth="1"/>
    <col min="6" max="6" width="6.140625" style="0" bestFit="1" customWidth="1"/>
    <col min="7" max="7" width="8.421875" style="0" customWidth="1"/>
    <col min="8" max="8" width="5.28125" style="0" bestFit="1" customWidth="1"/>
    <col min="9" max="9" width="8.28125" style="0" customWidth="1"/>
    <col min="10" max="10" width="10.00390625" style="0" customWidth="1"/>
    <col min="13" max="13" width="9.57421875" style="0" customWidth="1"/>
    <col min="14" max="14" width="7.00390625" style="0" customWidth="1"/>
    <col min="15" max="15" width="10.7109375" style="0" customWidth="1"/>
    <col min="16" max="16" width="8.140625" style="0" bestFit="1" customWidth="1"/>
  </cols>
  <sheetData>
    <row r="1" ht="51.75" customHeight="1"/>
    <row r="2" spans="2:16" ht="12.75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2:16" ht="13.5" thickBot="1">
      <c r="B3" s="311" t="s">
        <v>90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2:16" ht="51.75" customHeight="1" thickBot="1">
      <c r="B4" s="342" t="s">
        <v>84</v>
      </c>
      <c r="C4" s="343"/>
      <c r="D4" s="66" t="s">
        <v>12</v>
      </c>
      <c r="E4" s="67" t="s">
        <v>13</v>
      </c>
      <c r="F4" s="68" t="s">
        <v>18</v>
      </c>
      <c r="G4" s="68" t="s">
        <v>19</v>
      </c>
      <c r="H4" s="68" t="s">
        <v>20</v>
      </c>
      <c r="I4" s="67" t="s">
        <v>33</v>
      </c>
      <c r="J4" s="67" t="s">
        <v>34</v>
      </c>
      <c r="K4" s="67" t="s">
        <v>35</v>
      </c>
      <c r="L4" s="68" t="s">
        <v>24</v>
      </c>
      <c r="M4" s="67" t="s">
        <v>25</v>
      </c>
      <c r="N4" s="68" t="s">
        <v>77</v>
      </c>
      <c r="O4" s="68" t="s">
        <v>27</v>
      </c>
      <c r="P4" s="69" t="s">
        <v>4</v>
      </c>
    </row>
    <row r="5" spans="2:16" ht="12.75">
      <c r="B5" s="344" t="s">
        <v>85</v>
      </c>
      <c r="C5" s="82" t="s">
        <v>86</v>
      </c>
      <c r="D5" s="83">
        <v>1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3</v>
      </c>
      <c r="K5" s="84">
        <v>0</v>
      </c>
      <c r="L5" s="85">
        <v>0</v>
      </c>
      <c r="M5" s="86">
        <v>0</v>
      </c>
      <c r="N5" s="84">
        <v>1</v>
      </c>
      <c r="O5" s="87">
        <v>0</v>
      </c>
      <c r="P5" s="88">
        <f aca="true" t="shared" si="0" ref="P5:P12">SUM(D5:O5)</f>
        <v>5</v>
      </c>
    </row>
    <row r="6" spans="2:16" ht="12.75">
      <c r="B6" s="345"/>
      <c r="C6" s="89" t="s">
        <v>91</v>
      </c>
      <c r="D6" s="90">
        <v>80</v>
      </c>
      <c r="E6" s="91">
        <v>0</v>
      </c>
      <c r="F6" s="91">
        <v>0</v>
      </c>
      <c r="G6" s="91">
        <v>0</v>
      </c>
      <c r="H6" s="91">
        <v>0</v>
      </c>
      <c r="I6" s="91">
        <v>150</v>
      </c>
      <c r="J6" s="91">
        <v>110</v>
      </c>
      <c r="K6" s="91">
        <v>0</v>
      </c>
      <c r="L6" s="92">
        <v>0</v>
      </c>
      <c r="M6" s="93">
        <v>0</v>
      </c>
      <c r="N6" s="91">
        <v>130</v>
      </c>
      <c r="O6" s="94">
        <v>0</v>
      </c>
      <c r="P6" s="95">
        <f t="shared" si="0"/>
        <v>470</v>
      </c>
    </row>
    <row r="7" spans="2:16" ht="12.75">
      <c r="B7" s="345" t="s">
        <v>87</v>
      </c>
      <c r="C7" s="89" t="s">
        <v>86</v>
      </c>
      <c r="D7" s="96">
        <v>0</v>
      </c>
      <c r="E7" s="97">
        <v>0</v>
      </c>
      <c r="F7" s="97">
        <v>0</v>
      </c>
      <c r="G7" s="97">
        <v>0</v>
      </c>
      <c r="H7" s="97">
        <v>0</v>
      </c>
      <c r="I7" s="97">
        <v>1</v>
      </c>
      <c r="J7" s="97">
        <v>0</v>
      </c>
      <c r="K7" s="97">
        <v>0</v>
      </c>
      <c r="L7" s="98">
        <v>0</v>
      </c>
      <c r="M7" s="99">
        <v>0</v>
      </c>
      <c r="N7" s="97">
        <v>4</v>
      </c>
      <c r="O7" s="100">
        <v>0</v>
      </c>
      <c r="P7" s="101">
        <f t="shared" si="0"/>
        <v>5</v>
      </c>
    </row>
    <row r="8" spans="2:16" ht="12.75">
      <c r="B8" s="345"/>
      <c r="C8" s="89" t="s">
        <v>88</v>
      </c>
      <c r="D8" s="90">
        <v>0</v>
      </c>
      <c r="E8" s="91">
        <v>0</v>
      </c>
      <c r="F8" s="91">
        <v>0</v>
      </c>
      <c r="G8" s="91">
        <v>0</v>
      </c>
      <c r="H8" s="91">
        <v>0</v>
      </c>
      <c r="I8" s="91">
        <v>3</v>
      </c>
      <c r="J8" s="91">
        <v>0</v>
      </c>
      <c r="K8" s="91">
        <v>0</v>
      </c>
      <c r="L8" s="102">
        <v>0</v>
      </c>
      <c r="M8" s="103">
        <v>0</v>
      </c>
      <c r="N8" s="91">
        <v>15</v>
      </c>
      <c r="O8" s="94">
        <v>0</v>
      </c>
      <c r="P8" s="95">
        <f t="shared" si="0"/>
        <v>18</v>
      </c>
    </row>
    <row r="9" spans="2:16" ht="12.75">
      <c r="B9" s="345" t="s">
        <v>89</v>
      </c>
      <c r="C9" s="89" t="s">
        <v>86</v>
      </c>
      <c r="D9" s="96">
        <v>5</v>
      </c>
      <c r="E9" s="97">
        <v>0</v>
      </c>
      <c r="F9" s="97">
        <v>0</v>
      </c>
      <c r="G9" s="97">
        <v>0</v>
      </c>
      <c r="H9" s="97">
        <v>0</v>
      </c>
      <c r="I9" s="97">
        <v>8</v>
      </c>
      <c r="J9" s="97">
        <v>3</v>
      </c>
      <c r="K9" s="97">
        <v>3</v>
      </c>
      <c r="L9" s="98">
        <v>2</v>
      </c>
      <c r="M9" s="99">
        <v>7</v>
      </c>
      <c r="N9" s="97">
        <v>1</v>
      </c>
      <c r="O9" s="100">
        <v>1</v>
      </c>
      <c r="P9" s="101">
        <f t="shared" si="0"/>
        <v>30</v>
      </c>
    </row>
    <row r="10" spans="2:16" ht="12.75">
      <c r="B10" s="345"/>
      <c r="C10" s="89" t="s">
        <v>88</v>
      </c>
      <c r="D10" s="90">
        <v>1.7</v>
      </c>
      <c r="E10" s="91">
        <v>0</v>
      </c>
      <c r="F10" s="91">
        <v>0</v>
      </c>
      <c r="G10" s="91">
        <v>0</v>
      </c>
      <c r="H10" s="91">
        <v>0</v>
      </c>
      <c r="I10" s="91">
        <v>4.4</v>
      </c>
      <c r="J10" s="91">
        <v>1.3</v>
      </c>
      <c r="K10" s="91">
        <v>1.5</v>
      </c>
      <c r="L10" s="102">
        <v>1</v>
      </c>
      <c r="M10" s="93">
        <v>1.2</v>
      </c>
      <c r="N10" s="91">
        <v>0.2</v>
      </c>
      <c r="O10" s="94">
        <v>0.2</v>
      </c>
      <c r="P10" s="95">
        <f t="shared" si="0"/>
        <v>11.499999999999998</v>
      </c>
    </row>
    <row r="11" spans="2:16" ht="12.75">
      <c r="B11" s="340" t="s">
        <v>4</v>
      </c>
      <c r="C11" s="89" t="s">
        <v>86</v>
      </c>
      <c r="D11" s="96">
        <v>6</v>
      </c>
      <c r="E11" s="97">
        <v>0</v>
      </c>
      <c r="F11" s="97">
        <v>0</v>
      </c>
      <c r="G11" s="97">
        <v>0</v>
      </c>
      <c r="H11" s="97">
        <v>0</v>
      </c>
      <c r="I11" s="97">
        <v>11</v>
      </c>
      <c r="J11" s="97">
        <v>5</v>
      </c>
      <c r="K11" s="97">
        <v>3</v>
      </c>
      <c r="L11" s="98">
        <v>2</v>
      </c>
      <c r="M11" s="99">
        <v>7</v>
      </c>
      <c r="N11" s="97">
        <v>5</v>
      </c>
      <c r="O11" s="100">
        <v>1</v>
      </c>
      <c r="P11" s="101">
        <f t="shared" si="0"/>
        <v>40</v>
      </c>
    </row>
    <row r="12" spans="2:16" ht="13.5" thickBot="1">
      <c r="B12" s="341"/>
      <c r="C12" s="104" t="s">
        <v>88</v>
      </c>
      <c r="D12" s="105">
        <v>81.7</v>
      </c>
      <c r="E12" s="106">
        <v>0</v>
      </c>
      <c r="F12" s="106">
        <v>0</v>
      </c>
      <c r="G12" s="106">
        <v>0</v>
      </c>
      <c r="H12" s="106">
        <v>0</v>
      </c>
      <c r="I12" s="106">
        <v>153.4</v>
      </c>
      <c r="J12" s="106">
        <v>111.3</v>
      </c>
      <c r="K12" s="106">
        <v>1.5</v>
      </c>
      <c r="L12" s="107">
        <v>1</v>
      </c>
      <c r="M12" s="108">
        <v>1.2</v>
      </c>
      <c r="N12" s="106">
        <v>142.2</v>
      </c>
      <c r="O12" s="109">
        <v>0.2</v>
      </c>
      <c r="P12" s="110">
        <f t="shared" si="0"/>
        <v>492.5</v>
      </c>
    </row>
    <row r="14" spans="2:16" ht="12.75">
      <c r="B14" s="339" t="s">
        <v>28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</row>
    <row r="15" spans="2:16" ht="12.7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2:16" ht="12.7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2:16" ht="12.7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2:16" ht="12.7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2:16" ht="12.7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2:16" ht="15" customHeight="1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23"/>
      <c r="P20" s="23"/>
    </row>
    <row r="21" spans="2:16" ht="12.7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ht="12.75">
      <c r="B22" s="23"/>
    </row>
  </sheetData>
  <mergeCells count="8">
    <mergeCell ref="B14:P14"/>
    <mergeCell ref="B11:B12"/>
    <mergeCell ref="B3:P3"/>
    <mergeCell ref="B2:P2"/>
    <mergeCell ref="B4:C4"/>
    <mergeCell ref="B5:B6"/>
    <mergeCell ref="B7:B8"/>
    <mergeCell ref="B9:B1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8"/>
  <sheetViews>
    <sheetView showGridLines="0" workbookViewId="0" topLeftCell="A1">
      <selection activeCell="D16" sqref="D16"/>
    </sheetView>
  </sheetViews>
  <sheetFormatPr defaultColWidth="9.140625" defaultRowHeight="12.75"/>
  <cols>
    <col min="1" max="1" width="3.140625" style="0" customWidth="1"/>
    <col min="2" max="2" width="27.7109375" style="0" customWidth="1"/>
    <col min="3" max="3" width="12.7109375" style="0" customWidth="1"/>
    <col min="4" max="4" width="16.140625" style="0" customWidth="1"/>
    <col min="5" max="5" width="14.57421875" style="0" customWidth="1"/>
    <col min="6" max="6" width="11.140625" style="0" customWidth="1"/>
  </cols>
  <sheetData>
    <row r="1" ht="38.25" customHeight="1"/>
    <row r="2" spans="2:6" ht="12.75">
      <c r="B2" s="190"/>
      <c r="C2" s="190"/>
      <c r="D2" s="190"/>
      <c r="E2" s="190"/>
      <c r="F2" s="190"/>
    </row>
    <row r="3" spans="2:6" ht="13.5" thickBot="1">
      <c r="B3" s="311" t="s">
        <v>98</v>
      </c>
      <c r="C3" s="337"/>
      <c r="D3" s="337"/>
      <c r="E3" s="337"/>
      <c r="F3" s="337"/>
    </row>
    <row r="4" spans="2:6" ht="12.75">
      <c r="B4" s="349"/>
      <c r="C4" s="346" t="s">
        <v>92</v>
      </c>
      <c r="D4" s="346"/>
      <c r="E4" s="346"/>
      <c r="F4" s="347" t="s">
        <v>4</v>
      </c>
    </row>
    <row r="5" spans="2:6" ht="51.75" customHeight="1">
      <c r="B5" s="350"/>
      <c r="C5" s="113" t="s">
        <v>93</v>
      </c>
      <c r="D5" s="113" t="s">
        <v>94</v>
      </c>
      <c r="E5" s="113" t="s">
        <v>99</v>
      </c>
      <c r="F5" s="348"/>
    </row>
    <row r="6" spans="2:6" ht="12.75">
      <c r="B6" s="115" t="s">
        <v>95</v>
      </c>
      <c r="C6" s="116">
        <v>2</v>
      </c>
      <c r="D6" s="117">
        <v>1</v>
      </c>
      <c r="E6" s="118">
        <v>4</v>
      </c>
      <c r="F6" s="119">
        <v>7</v>
      </c>
    </row>
    <row r="7" spans="2:6" ht="12.75">
      <c r="B7" s="115" t="s">
        <v>96</v>
      </c>
      <c r="C7" s="116">
        <v>1</v>
      </c>
      <c r="D7" s="98">
        <v>0</v>
      </c>
      <c r="E7" s="118">
        <v>0</v>
      </c>
      <c r="F7" s="119">
        <v>1</v>
      </c>
    </row>
    <row r="8" spans="2:6" ht="13.5" thickBot="1">
      <c r="B8" s="120" t="s">
        <v>4</v>
      </c>
      <c r="C8" s="121">
        <v>3</v>
      </c>
      <c r="D8" s="122">
        <v>1</v>
      </c>
      <c r="E8" s="123">
        <v>4</v>
      </c>
      <c r="F8" s="124">
        <v>8</v>
      </c>
    </row>
    <row r="10" ht="12.75">
      <c r="B10" s="23" t="s">
        <v>97</v>
      </c>
    </row>
    <row r="11" ht="12.75">
      <c r="B11" s="23"/>
    </row>
    <row r="12" ht="12.75">
      <c r="B12" s="23"/>
    </row>
    <row r="13" ht="12.75">
      <c r="B13" s="23"/>
    </row>
    <row r="14" ht="12.75">
      <c r="B14" s="23"/>
    </row>
    <row r="15" ht="12.75">
      <c r="B15" s="23"/>
    </row>
    <row r="16" ht="12.75">
      <c r="B16" s="23"/>
    </row>
    <row r="17" ht="12.75">
      <c r="B17" s="23"/>
    </row>
    <row r="18" ht="12.75">
      <c r="B18" s="125"/>
    </row>
  </sheetData>
  <mergeCells count="5">
    <mergeCell ref="B2:F2"/>
    <mergeCell ref="C4:E4"/>
    <mergeCell ref="F4:F5"/>
    <mergeCell ref="B4:B5"/>
    <mergeCell ref="B3:F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21"/>
  <sheetViews>
    <sheetView showGridLines="0" workbookViewId="0" topLeftCell="A54">
      <selection activeCell="J18" sqref="J18"/>
    </sheetView>
  </sheetViews>
  <sheetFormatPr defaultColWidth="9.140625" defaultRowHeight="12.75"/>
  <cols>
    <col min="1" max="1" width="15.421875" style="0" customWidth="1"/>
    <col min="2" max="2" width="7.8515625" style="0" customWidth="1"/>
    <col min="3" max="3" width="8.28125" style="0" customWidth="1"/>
    <col min="4" max="4" width="10.00390625" style="0" customWidth="1"/>
    <col min="5" max="5" width="9.00390625" style="0" customWidth="1"/>
    <col min="6" max="6" width="10.28125" style="0" customWidth="1"/>
    <col min="7" max="7" width="10.421875" style="0" customWidth="1"/>
  </cols>
  <sheetData>
    <row r="1" ht="3.75" customHeight="1" hidden="1"/>
    <row r="2" spans="1:7" s="38" customFormat="1" ht="0.75" customHeight="1" hidden="1">
      <c r="A2" s="190"/>
      <c r="B2" s="190"/>
      <c r="C2" s="190"/>
      <c r="D2" s="190"/>
      <c r="E2" s="190"/>
      <c r="F2" s="190"/>
      <c r="G2" s="190"/>
    </row>
    <row r="3" spans="1:7" ht="12" customHeight="1" thickBot="1">
      <c r="A3" s="311" t="s">
        <v>100</v>
      </c>
      <c r="B3" s="337"/>
      <c r="C3" s="337"/>
      <c r="D3" s="337"/>
      <c r="E3" s="337"/>
      <c r="F3" s="337"/>
      <c r="G3" s="337"/>
    </row>
    <row r="4" spans="1:7" ht="12" customHeight="1">
      <c r="A4" s="361" t="s">
        <v>101</v>
      </c>
      <c r="B4" s="363" t="s">
        <v>102</v>
      </c>
      <c r="C4" s="346" t="s">
        <v>103</v>
      </c>
      <c r="D4" s="346"/>
      <c r="E4" s="346"/>
      <c r="F4" s="346"/>
      <c r="G4" s="347" t="s">
        <v>96</v>
      </c>
    </row>
    <row r="5" spans="1:7" ht="12" customHeight="1">
      <c r="A5" s="362"/>
      <c r="B5" s="364"/>
      <c r="C5" s="366" t="s">
        <v>4</v>
      </c>
      <c r="D5" s="367" t="s">
        <v>3</v>
      </c>
      <c r="E5" s="367"/>
      <c r="F5" s="367"/>
      <c r="G5" s="348"/>
    </row>
    <row r="6" spans="1:7" ht="12" customHeight="1">
      <c r="A6" s="362"/>
      <c r="B6" s="365"/>
      <c r="C6" s="366"/>
      <c r="D6" s="127" t="s">
        <v>104</v>
      </c>
      <c r="E6" s="127" t="s">
        <v>105</v>
      </c>
      <c r="F6" s="116" t="s">
        <v>106</v>
      </c>
      <c r="G6" s="348"/>
    </row>
    <row r="7" spans="1:7" ht="12" customHeight="1">
      <c r="A7" s="357" t="s">
        <v>107</v>
      </c>
      <c r="B7" s="116">
        <v>1998</v>
      </c>
      <c r="C7" s="11">
        <v>651</v>
      </c>
      <c r="D7" s="128">
        <v>1</v>
      </c>
      <c r="E7" s="128">
        <v>3</v>
      </c>
      <c r="F7" s="128">
        <v>0</v>
      </c>
      <c r="G7" s="129">
        <v>0</v>
      </c>
    </row>
    <row r="8" spans="1:7" ht="12" customHeight="1">
      <c r="A8" s="358"/>
      <c r="B8" s="116">
        <v>1999</v>
      </c>
      <c r="C8" s="11">
        <v>576</v>
      </c>
      <c r="D8" s="128">
        <v>0</v>
      </c>
      <c r="E8" s="128">
        <v>3</v>
      </c>
      <c r="F8" s="128">
        <v>0</v>
      </c>
      <c r="G8" s="129">
        <v>0</v>
      </c>
    </row>
    <row r="9" spans="1:7" ht="12" customHeight="1">
      <c r="A9" s="358"/>
      <c r="B9" s="116">
        <v>2000</v>
      </c>
      <c r="C9" s="11">
        <v>511</v>
      </c>
      <c r="D9" s="128">
        <v>0</v>
      </c>
      <c r="E9" s="128">
        <v>2</v>
      </c>
      <c r="F9" s="128">
        <v>0</v>
      </c>
      <c r="G9" s="129">
        <v>1</v>
      </c>
    </row>
    <row r="10" spans="1:7" ht="12" customHeight="1">
      <c r="A10" s="358"/>
      <c r="B10" s="130">
        <v>2001</v>
      </c>
      <c r="C10" s="11">
        <v>514</v>
      </c>
      <c r="D10" s="128">
        <v>0</v>
      </c>
      <c r="E10" s="128">
        <v>3</v>
      </c>
      <c r="F10" s="128">
        <v>0</v>
      </c>
      <c r="G10" s="129">
        <v>0</v>
      </c>
    </row>
    <row r="11" spans="1:7" ht="12" customHeight="1">
      <c r="A11" s="358"/>
      <c r="B11" s="130">
        <v>2002</v>
      </c>
      <c r="C11" s="11">
        <v>496</v>
      </c>
      <c r="D11" s="128">
        <v>1</v>
      </c>
      <c r="E11" s="128">
        <v>0</v>
      </c>
      <c r="F11" s="128">
        <v>0</v>
      </c>
      <c r="G11" s="129">
        <v>0</v>
      </c>
    </row>
    <row r="12" spans="1:7" ht="12" customHeight="1">
      <c r="A12" s="358"/>
      <c r="B12" s="130">
        <v>2003</v>
      </c>
      <c r="C12" s="11">
        <v>534</v>
      </c>
      <c r="D12" s="128">
        <v>0</v>
      </c>
      <c r="E12" s="128">
        <v>0</v>
      </c>
      <c r="F12" s="128">
        <v>0</v>
      </c>
      <c r="G12" s="129">
        <v>0</v>
      </c>
    </row>
    <row r="13" spans="1:7" ht="12" customHeight="1">
      <c r="A13" s="350"/>
      <c r="B13" s="130">
        <v>2004</v>
      </c>
      <c r="C13" s="11">
        <v>387</v>
      </c>
      <c r="D13" s="128">
        <v>2</v>
      </c>
      <c r="E13" s="128">
        <v>1</v>
      </c>
      <c r="F13" s="128">
        <v>0</v>
      </c>
      <c r="G13" s="129">
        <v>1</v>
      </c>
    </row>
    <row r="14" spans="1:7" ht="12" customHeight="1">
      <c r="A14" s="357" t="s">
        <v>108</v>
      </c>
      <c r="B14" s="116">
        <v>1998</v>
      </c>
      <c r="C14" s="11">
        <v>63</v>
      </c>
      <c r="D14" s="128">
        <v>1</v>
      </c>
      <c r="E14" s="128">
        <v>0</v>
      </c>
      <c r="F14" s="128">
        <v>0</v>
      </c>
      <c r="G14" s="129">
        <v>0</v>
      </c>
    </row>
    <row r="15" spans="1:7" ht="12" customHeight="1">
      <c r="A15" s="358"/>
      <c r="B15" s="116">
        <v>1999</v>
      </c>
      <c r="C15" s="11">
        <v>68</v>
      </c>
      <c r="D15" s="128">
        <v>0</v>
      </c>
      <c r="E15" s="128">
        <v>0</v>
      </c>
      <c r="F15" s="128">
        <v>0</v>
      </c>
      <c r="G15" s="129">
        <v>0</v>
      </c>
    </row>
    <row r="16" spans="1:7" ht="12" customHeight="1">
      <c r="A16" s="358"/>
      <c r="B16" s="116">
        <v>2000</v>
      </c>
      <c r="C16" s="11">
        <v>61</v>
      </c>
      <c r="D16" s="128">
        <v>1</v>
      </c>
      <c r="E16" s="128">
        <v>0</v>
      </c>
      <c r="F16" s="128">
        <v>0</v>
      </c>
      <c r="G16" s="129">
        <v>0</v>
      </c>
    </row>
    <row r="17" spans="1:7" ht="12" customHeight="1">
      <c r="A17" s="358"/>
      <c r="B17" s="130">
        <v>2001</v>
      </c>
      <c r="C17" s="11">
        <v>46</v>
      </c>
      <c r="D17" s="128">
        <v>2</v>
      </c>
      <c r="E17" s="128">
        <v>0</v>
      </c>
      <c r="F17" s="128">
        <v>0</v>
      </c>
      <c r="G17" s="129">
        <v>0</v>
      </c>
    </row>
    <row r="18" spans="1:7" ht="12" customHeight="1">
      <c r="A18" s="358"/>
      <c r="B18" s="130">
        <v>2002</v>
      </c>
      <c r="C18" s="11">
        <v>23</v>
      </c>
      <c r="D18" s="128">
        <v>0</v>
      </c>
      <c r="E18" s="128">
        <v>2</v>
      </c>
      <c r="F18" s="128">
        <v>0</v>
      </c>
      <c r="G18" s="129">
        <v>0</v>
      </c>
    </row>
    <row r="19" spans="1:7" ht="12" customHeight="1">
      <c r="A19" s="358"/>
      <c r="B19" s="130">
        <v>2003</v>
      </c>
      <c r="C19" s="11">
        <v>23</v>
      </c>
      <c r="D19" s="128">
        <v>0</v>
      </c>
      <c r="E19" s="128">
        <v>0</v>
      </c>
      <c r="F19" s="128">
        <v>0</v>
      </c>
      <c r="G19" s="129">
        <v>0</v>
      </c>
    </row>
    <row r="20" spans="1:7" ht="12" customHeight="1">
      <c r="A20" s="350"/>
      <c r="B20" s="130">
        <v>2004</v>
      </c>
      <c r="C20" s="11">
        <v>26</v>
      </c>
      <c r="D20" s="128">
        <v>0</v>
      </c>
      <c r="E20" s="128">
        <v>0</v>
      </c>
      <c r="F20" s="128">
        <v>0</v>
      </c>
      <c r="G20" s="129">
        <v>0</v>
      </c>
    </row>
    <row r="21" spans="1:7" ht="12" customHeight="1">
      <c r="A21" s="351" t="s">
        <v>109</v>
      </c>
      <c r="B21" s="116">
        <v>1998</v>
      </c>
      <c r="C21" s="11">
        <v>0</v>
      </c>
      <c r="D21" s="128">
        <v>0</v>
      </c>
      <c r="E21" s="128">
        <v>0</v>
      </c>
      <c r="F21" s="128">
        <v>0</v>
      </c>
      <c r="G21" s="129">
        <v>0</v>
      </c>
    </row>
    <row r="22" spans="1:7" ht="12" customHeight="1">
      <c r="A22" s="352"/>
      <c r="B22" s="116">
        <v>1999</v>
      </c>
      <c r="C22" s="11">
        <v>0</v>
      </c>
      <c r="D22" s="128">
        <v>0</v>
      </c>
      <c r="E22" s="128">
        <v>0</v>
      </c>
      <c r="F22" s="128">
        <v>0</v>
      </c>
      <c r="G22" s="129">
        <v>0</v>
      </c>
    </row>
    <row r="23" spans="1:7" ht="12" customHeight="1">
      <c r="A23" s="352"/>
      <c r="B23" s="116">
        <v>2000</v>
      </c>
      <c r="C23" s="11">
        <v>11</v>
      </c>
      <c r="D23" s="128">
        <v>0</v>
      </c>
      <c r="E23" s="128">
        <v>0</v>
      </c>
      <c r="F23" s="128">
        <v>0</v>
      </c>
      <c r="G23" s="129">
        <v>0</v>
      </c>
    </row>
    <row r="24" spans="1:7" ht="12" customHeight="1">
      <c r="A24" s="352"/>
      <c r="B24" s="130">
        <v>2001</v>
      </c>
      <c r="C24" s="11">
        <v>15</v>
      </c>
      <c r="D24" s="128">
        <v>0</v>
      </c>
      <c r="E24" s="128">
        <v>0</v>
      </c>
      <c r="F24" s="128">
        <v>0</v>
      </c>
      <c r="G24" s="129">
        <v>0</v>
      </c>
    </row>
    <row r="25" spans="1:7" ht="12" customHeight="1">
      <c r="A25" s="352"/>
      <c r="B25" s="130">
        <v>2002</v>
      </c>
      <c r="C25" s="11">
        <v>25</v>
      </c>
      <c r="D25" s="128">
        <v>0</v>
      </c>
      <c r="E25" s="128">
        <v>0</v>
      </c>
      <c r="F25" s="128">
        <v>0</v>
      </c>
      <c r="G25" s="129">
        <v>0</v>
      </c>
    </row>
    <row r="26" spans="1:7" ht="12" customHeight="1">
      <c r="A26" s="352"/>
      <c r="B26" s="130">
        <v>2003</v>
      </c>
      <c r="C26" s="11">
        <v>10</v>
      </c>
      <c r="D26" s="128">
        <v>0</v>
      </c>
      <c r="E26" s="128">
        <v>0</v>
      </c>
      <c r="F26" s="128">
        <v>0</v>
      </c>
      <c r="G26" s="129">
        <v>0</v>
      </c>
    </row>
    <row r="27" spans="1:7" ht="12" customHeight="1">
      <c r="A27" s="353"/>
      <c r="B27" s="130">
        <v>2004</v>
      </c>
      <c r="C27" s="11">
        <v>8</v>
      </c>
      <c r="D27" s="128">
        <v>0</v>
      </c>
      <c r="E27" s="128">
        <v>0</v>
      </c>
      <c r="F27" s="128">
        <v>0</v>
      </c>
      <c r="G27" s="129">
        <v>0</v>
      </c>
    </row>
    <row r="28" spans="1:7" ht="12" customHeight="1">
      <c r="A28" s="357" t="s">
        <v>110</v>
      </c>
      <c r="B28" s="116">
        <v>1998</v>
      </c>
      <c r="C28" s="11">
        <v>102</v>
      </c>
      <c r="D28" s="128">
        <v>2</v>
      </c>
      <c r="E28" s="128">
        <v>0</v>
      </c>
      <c r="F28" s="128">
        <v>0</v>
      </c>
      <c r="G28" s="129">
        <v>0</v>
      </c>
    </row>
    <row r="29" spans="1:7" ht="12" customHeight="1">
      <c r="A29" s="358"/>
      <c r="B29" s="116">
        <v>1999</v>
      </c>
      <c r="C29" s="11">
        <v>90</v>
      </c>
      <c r="D29" s="128">
        <v>1</v>
      </c>
      <c r="E29" s="128">
        <v>0</v>
      </c>
      <c r="F29" s="128">
        <v>0</v>
      </c>
      <c r="G29" s="129">
        <v>0</v>
      </c>
    </row>
    <row r="30" spans="1:7" ht="12" customHeight="1">
      <c r="A30" s="358"/>
      <c r="B30" s="116">
        <v>2000</v>
      </c>
      <c r="C30" s="11">
        <v>91</v>
      </c>
      <c r="D30" s="128">
        <v>0</v>
      </c>
      <c r="E30" s="128">
        <v>1</v>
      </c>
      <c r="F30" s="128">
        <v>0</v>
      </c>
      <c r="G30" s="129">
        <v>0</v>
      </c>
    </row>
    <row r="31" spans="1:7" ht="12" customHeight="1">
      <c r="A31" s="358"/>
      <c r="B31" s="130">
        <v>2001</v>
      </c>
      <c r="C31" s="11">
        <v>76</v>
      </c>
      <c r="D31" s="128">
        <v>0</v>
      </c>
      <c r="E31" s="128">
        <v>1</v>
      </c>
      <c r="F31" s="128">
        <v>0</v>
      </c>
      <c r="G31" s="129">
        <v>0</v>
      </c>
    </row>
    <row r="32" spans="1:7" ht="12" customHeight="1">
      <c r="A32" s="358"/>
      <c r="B32" s="130">
        <v>2002</v>
      </c>
      <c r="C32" s="11">
        <v>72</v>
      </c>
      <c r="D32" s="128">
        <v>1</v>
      </c>
      <c r="E32" s="128">
        <v>2</v>
      </c>
      <c r="F32" s="128">
        <v>0</v>
      </c>
      <c r="G32" s="129">
        <v>2</v>
      </c>
    </row>
    <row r="33" spans="1:7" ht="12" customHeight="1">
      <c r="A33" s="358"/>
      <c r="B33" s="130">
        <v>2003</v>
      </c>
      <c r="C33" s="11">
        <v>67</v>
      </c>
      <c r="D33" s="128">
        <v>0</v>
      </c>
      <c r="E33" s="128">
        <v>0</v>
      </c>
      <c r="F33" s="128">
        <v>0</v>
      </c>
      <c r="G33" s="129">
        <v>0</v>
      </c>
    </row>
    <row r="34" spans="1:7" ht="12" customHeight="1">
      <c r="A34" s="350"/>
      <c r="B34" s="130">
        <v>2004</v>
      </c>
      <c r="C34" s="11">
        <v>71</v>
      </c>
      <c r="D34" s="128">
        <v>0</v>
      </c>
      <c r="E34" s="128">
        <v>0</v>
      </c>
      <c r="F34" s="128">
        <v>0</v>
      </c>
      <c r="G34" s="129">
        <v>0</v>
      </c>
    </row>
    <row r="35" spans="1:7" ht="12" customHeight="1">
      <c r="A35" s="360" t="s">
        <v>111</v>
      </c>
      <c r="B35" s="116">
        <v>1998</v>
      </c>
      <c r="C35" s="11">
        <v>0</v>
      </c>
      <c r="D35" s="128">
        <v>0</v>
      </c>
      <c r="E35" s="128">
        <v>0</v>
      </c>
      <c r="F35" s="128">
        <v>0</v>
      </c>
      <c r="G35" s="129">
        <v>0</v>
      </c>
    </row>
    <row r="36" spans="1:7" ht="12" customHeight="1">
      <c r="A36" s="360"/>
      <c r="B36" s="116">
        <v>1999</v>
      </c>
      <c r="C36" s="11">
        <v>0</v>
      </c>
      <c r="D36" s="128">
        <v>0</v>
      </c>
      <c r="E36" s="128">
        <v>0</v>
      </c>
      <c r="F36" s="128">
        <v>0</v>
      </c>
      <c r="G36" s="129">
        <v>0</v>
      </c>
    </row>
    <row r="37" spans="1:7" ht="12" customHeight="1">
      <c r="A37" s="360"/>
      <c r="B37" s="116">
        <v>2000</v>
      </c>
      <c r="C37" s="11">
        <v>0</v>
      </c>
      <c r="D37" s="128">
        <v>0</v>
      </c>
      <c r="E37" s="128">
        <v>0</v>
      </c>
      <c r="F37" s="128">
        <v>0</v>
      </c>
      <c r="G37" s="129">
        <v>0</v>
      </c>
    </row>
    <row r="38" spans="1:7" ht="12" customHeight="1">
      <c r="A38" s="360"/>
      <c r="B38" s="130">
        <v>2001</v>
      </c>
      <c r="C38" s="11">
        <v>0</v>
      </c>
      <c r="D38" s="128">
        <v>0</v>
      </c>
      <c r="E38" s="128">
        <v>0</v>
      </c>
      <c r="F38" s="128">
        <v>0</v>
      </c>
      <c r="G38" s="129">
        <v>0</v>
      </c>
    </row>
    <row r="39" spans="1:7" ht="12" customHeight="1">
      <c r="A39" s="360"/>
      <c r="B39" s="130">
        <v>2002</v>
      </c>
      <c r="C39" s="11">
        <v>0</v>
      </c>
      <c r="D39" s="128">
        <v>0</v>
      </c>
      <c r="E39" s="128">
        <v>0</v>
      </c>
      <c r="F39" s="128">
        <v>0</v>
      </c>
      <c r="G39" s="129">
        <v>0</v>
      </c>
    </row>
    <row r="40" spans="1:7" ht="12" customHeight="1">
      <c r="A40" s="360"/>
      <c r="B40" s="130">
        <v>2003</v>
      </c>
      <c r="C40" s="11">
        <v>1</v>
      </c>
      <c r="D40" s="128">
        <v>0</v>
      </c>
      <c r="E40" s="128">
        <v>0</v>
      </c>
      <c r="F40" s="128">
        <v>0</v>
      </c>
      <c r="G40" s="129">
        <v>0</v>
      </c>
    </row>
    <row r="41" spans="1:7" ht="12" customHeight="1">
      <c r="A41" s="360"/>
      <c r="B41" s="130">
        <v>2004</v>
      </c>
      <c r="C41" s="11">
        <v>2</v>
      </c>
      <c r="D41" s="128">
        <v>0</v>
      </c>
      <c r="E41" s="128">
        <v>0</v>
      </c>
      <c r="F41" s="128">
        <v>0</v>
      </c>
      <c r="G41" s="129">
        <v>0</v>
      </c>
    </row>
    <row r="42" spans="1:7" ht="12" customHeight="1">
      <c r="A42" s="359" t="s">
        <v>112</v>
      </c>
      <c r="B42" s="116">
        <v>1998</v>
      </c>
      <c r="C42" s="11">
        <v>42</v>
      </c>
      <c r="D42" s="128">
        <v>0</v>
      </c>
      <c r="E42" s="128">
        <v>1</v>
      </c>
      <c r="F42" s="128">
        <v>0</v>
      </c>
      <c r="G42" s="129">
        <v>0</v>
      </c>
    </row>
    <row r="43" spans="1:7" ht="12" customHeight="1">
      <c r="A43" s="359"/>
      <c r="B43" s="116">
        <v>1999</v>
      </c>
      <c r="C43" s="11">
        <v>21</v>
      </c>
      <c r="D43" s="128">
        <v>1</v>
      </c>
      <c r="E43" s="128">
        <v>0</v>
      </c>
      <c r="F43" s="128">
        <v>0</v>
      </c>
      <c r="G43" s="129">
        <v>0</v>
      </c>
    </row>
    <row r="44" spans="1:7" ht="12" customHeight="1">
      <c r="A44" s="359"/>
      <c r="B44" s="116">
        <v>2000</v>
      </c>
      <c r="C44" s="11">
        <v>131</v>
      </c>
      <c r="D44" s="128">
        <v>1</v>
      </c>
      <c r="E44" s="128">
        <v>2</v>
      </c>
      <c r="F44" s="128">
        <v>0</v>
      </c>
      <c r="G44" s="129">
        <v>0</v>
      </c>
    </row>
    <row r="45" spans="1:7" ht="12" customHeight="1">
      <c r="A45" s="359"/>
      <c r="B45" s="130">
        <v>2001</v>
      </c>
      <c r="C45" s="11">
        <v>15</v>
      </c>
      <c r="D45" s="128">
        <v>2</v>
      </c>
      <c r="E45" s="128">
        <v>2</v>
      </c>
      <c r="F45" s="128">
        <v>0</v>
      </c>
      <c r="G45" s="129">
        <v>0</v>
      </c>
    </row>
    <row r="46" spans="1:7" ht="12" customHeight="1">
      <c r="A46" s="359"/>
      <c r="B46" s="130">
        <v>2002</v>
      </c>
      <c r="C46" s="11">
        <v>6</v>
      </c>
      <c r="D46" s="128">
        <v>0</v>
      </c>
      <c r="E46" s="128">
        <v>0</v>
      </c>
      <c r="F46" s="128">
        <v>0</v>
      </c>
      <c r="G46" s="129">
        <v>0</v>
      </c>
    </row>
    <row r="47" spans="1:7" ht="12" customHeight="1">
      <c r="A47" s="359"/>
      <c r="B47" s="130">
        <v>2003</v>
      </c>
      <c r="C47" s="11">
        <v>13</v>
      </c>
      <c r="D47" s="128">
        <v>0</v>
      </c>
      <c r="E47" s="128">
        <v>1</v>
      </c>
      <c r="F47" s="128">
        <v>0</v>
      </c>
      <c r="G47" s="129">
        <v>0</v>
      </c>
    </row>
    <row r="48" spans="1:7" ht="12" customHeight="1">
      <c r="A48" s="359"/>
      <c r="B48" s="130">
        <v>2004</v>
      </c>
      <c r="C48" s="11">
        <v>13</v>
      </c>
      <c r="D48" s="128">
        <v>1</v>
      </c>
      <c r="E48" s="128">
        <v>0</v>
      </c>
      <c r="F48" s="128">
        <v>0</v>
      </c>
      <c r="G48" s="129">
        <v>0</v>
      </c>
    </row>
    <row r="49" spans="1:7" ht="12" customHeight="1">
      <c r="A49" s="351" t="s">
        <v>113</v>
      </c>
      <c r="B49" s="116">
        <v>1998</v>
      </c>
      <c r="C49" s="11">
        <v>15</v>
      </c>
      <c r="D49" s="128">
        <v>0</v>
      </c>
      <c r="E49" s="128">
        <v>0</v>
      </c>
      <c r="F49" s="128">
        <v>0</v>
      </c>
      <c r="G49" s="129">
        <v>0</v>
      </c>
    </row>
    <row r="50" spans="1:7" ht="12" customHeight="1">
      <c r="A50" s="352"/>
      <c r="B50" s="116">
        <v>1999</v>
      </c>
      <c r="C50" s="11">
        <v>4</v>
      </c>
      <c r="D50" s="128">
        <v>0</v>
      </c>
      <c r="E50" s="128">
        <v>0</v>
      </c>
      <c r="F50" s="128">
        <v>0</v>
      </c>
      <c r="G50" s="129">
        <v>0</v>
      </c>
    </row>
    <row r="51" spans="1:7" ht="12" customHeight="1">
      <c r="A51" s="352"/>
      <c r="B51" s="116">
        <v>2000</v>
      </c>
      <c r="C51" s="11">
        <v>6</v>
      </c>
      <c r="D51" s="128">
        <v>0</v>
      </c>
      <c r="E51" s="128">
        <v>0</v>
      </c>
      <c r="F51" s="128">
        <v>0</v>
      </c>
      <c r="G51" s="129">
        <v>0</v>
      </c>
    </row>
    <row r="52" spans="1:7" ht="12" customHeight="1">
      <c r="A52" s="352"/>
      <c r="B52" s="130">
        <v>2001</v>
      </c>
      <c r="C52" s="11">
        <v>9</v>
      </c>
      <c r="D52" s="128">
        <v>0</v>
      </c>
      <c r="E52" s="128">
        <v>0</v>
      </c>
      <c r="F52" s="128">
        <v>0</v>
      </c>
      <c r="G52" s="129">
        <v>0</v>
      </c>
    </row>
    <row r="53" spans="1:7" ht="12" customHeight="1">
      <c r="A53" s="352"/>
      <c r="B53" s="130">
        <v>2002</v>
      </c>
      <c r="C53" s="11">
        <v>3</v>
      </c>
      <c r="D53" s="128">
        <v>0</v>
      </c>
      <c r="E53" s="128">
        <v>1</v>
      </c>
      <c r="F53" s="128">
        <v>0</v>
      </c>
      <c r="G53" s="129">
        <v>0</v>
      </c>
    </row>
    <row r="54" spans="1:7" ht="12" customHeight="1">
      <c r="A54" s="352"/>
      <c r="B54" s="130">
        <v>2003</v>
      </c>
      <c r="C54" s="11">
        <v>11</v>
      </c>
      <c r="D54" s="128">
        <v>0</v>
      </c>
      <c r="E54" s="128">
        <v>0</v>
      </c>
      <c r="F54" s="128">
        <v>0</v>
      </c>
      <c r="G54" s="129">
        <v>0</v>
      </c>
    </row>
    <row r="55" spans="1:7" ht="12" customHeight="1">
      <c r="A55" s="353"/>
      <c r="B55" s="130">
        <v>2004</v>
      </c>
      <c r="C55" s="11">
        <v>4</v>
      </c>
      <c r="D55" s="128">
        <v>0</v>
      </c>
      <c r="E55" s="128">
        <v>1</v>
      </c>
      <c r="F55" s="128">
        <v>0</v>
      </c>
      <c r="G55" s="129">
        <v>0</v>
      </c>
    </row>
    <row r="56" spans="1:7" ht="12" customHeight="1">
      <c r="A56" s="370" t="s">
        <v>114</v>
      </c>
      <c r="B56" s="116">
        <v>1998</v>
      </c>
      <c r="C56" s="11">
        <v>2</v>
      </c>
      <c r="D56" s="128">
        <v>0</v>
      </c>
      <c r="E56" s="128">
        <v>1</v>
      </c>
      <c r="F56" s="128">
        <v>0</v>
      </c>
      <c r="G56" s="129">
        <v>0</v>
      </c>
    </row>
    <row r="57" spans="1:7" ht="12" customHeight="1">
      <c r="A57" s="371"/>
      <c r="B57" s="116">
        <v>1999</v>
      </c>
      <c r="C57" s="11">
        <v>2</v>
      </c>
      <c r="D57" s="128">
        <v>0</v>
      </c>
      <c r="E57" s="128">
        <v>0</v>
      </c>
      <c r="F57" s="128">
        <v>0</v>
      </c>
      <c r="G57" s="129">
        <v>0</v>
      </c>
    </row>
    <row r="58" spans="1:7" ht="12" customHeight="1">
      <c r="A58" s="371"/>
      <c r="B58" s="116">
        <v>2000</v>
      </c>
      <c r="C58" s="11">
        <v>2</v>
      </c>
      <c r="D58" s="128">
        <v>0</v>
      </c>
      <c r="E58" s="128">
        <v>0</v>
      </c>
      <c r="F58" s="128">
        <v>0</v>
      </c>
      <c r="G58" s="129">
        <v>0</v>
      </c>
    </row>
    <row r="59" spans="1:7" ht="12" customHeight="1">
      <c r="A59" s="371"/>
      <c r="B59" s="130">
        <v>2001</v>
      </c>
      <c r="C59" s="11">
        <v>0</v>
      </c>
      <c r="D59" s="128">
        <v>0</v>
      </c>
      <c r="E59" s="128">
        <v>0</v>
      </c>
      <c r="F59" s="128">
        <v>0</v>
      </c>
      <c r="G59" s="129">
        <v>0</v>
      </c>
    </row>
    <row r="60" spans="1:7" ht="12" customHeight="1">
      <c r="A60" s="371"/>
      <c r="B60" s="130">
        <v>2002</v>
      </c>
      <c r="C60" s="11">
        <v>0</v>
      </c>
      <c r="D60" s="128">
        <v>0</v>
      </c>
      <c r="E60" s="128">
        <v>0</v>
      </c>
      <c r="F60" s="128">
        <v>0</v>
      </c>
      <c r="G60" s="129">
        <v>0</v>
      </c>
    </row>
    <row r="61" spans="1:7" ht="12" customHeight="1">
      <c r="A61" s="371"/>
      <c r="B61" s="130">
        <v>2003</v>
      </c>
      <c r="C61" s="11">
        <v>0</v>
      </c>
      <c r="D61" s="128">
        <v>0</v>
      </c>
      <c r="E61" s="128">
        <v>0</v>
      </c>
      <c r="F61" s="128">
        <v>0</v>
      </c>
      <c r="G61" s="129">
        <v>0</v>
      </c>
    </row>
    <row r="62" spans="1:7" ht="12" customHeight="1" thickBot="1">
      <c r="A62" s="372"/>
      <c r="B62" s="131">
        <v>2004</v>
      </c>
      <c r="C62" s="16">
        <v>0</v>
      </c>
      <c r="D62" s="132">
        <v>0</v>
      </c>
      <c r="E62" s="132">
        <v>0</v>
      </c>
      <c r="F62" s="33">
        <v>0</v>
      </c>
      <c r="G62" s="133">
        <v>0</v>
      </c>
    </row>
    <row r="63" spans="1:7" ht="35.25" customHeight="1">
      <c r="A63" s="134"/>
      <c r="B63" s="135"/>
      <c r="C63" s="136"/>
      <c r="D63" s="137"/>
      <c r="E63" s="137"/>
      <c r="F63" s="137"/>
      <c r="G63" s="137"/>
    </row>
    <row r="64" spans="1:7" s="38" customFormat="1" ht="12.75">
      <c r="A64" s="368" t="s">
        <v>115</v>
      </c>
      <c r="B64" s="369"/>
      <c r="C64" s="369"/>
      <c r="D64" s="369"/>
      <c r="E64" s="369"/>
      <c r="F64" s="369"/>
      <c r="G64" s="369"/>
    </row>
    <row r="65" spans="1:7" ht="13.5" thickBot="1">
      <c r="A65" s="138"/>
      <c r="B65" s="139"/>
      <c r="C65" s="139"/>
      <c r="D65" s="139"/>
      <c r="E65" s="139"/>
      <c r="F65" s="139"/>
      <c r="G65" s="139"/>
    </row>
    <row r="66" spans="1:7" ht="12" customHeight="1">
      <c r="A66" s="361" t="s">
        <v>101</v>
      </c>
      <c r="B66" s="363" t="s">
        <v>102</v>
      </c>
      <c r="C66" s="346" t="s">
        <v>103</v>
      </c>
      <c r="D66" s="346"/>
      <c r="E66" s="346"/>
      <c r="F66" s="346"/>
      <c r="G66" s="347" t="s">
        <v>96</v>
      </c>
    </row>
    <row r="67" spans="1:7" ht="12" customHeight="1">
      <c r="A67" s="362"/>
      <c r="B67" s="364"/>
      <c r="C67" s="366" t="s">
        <v>4</v>
      </c>
      <c r="D67" s="367" t="s">
        <v>3</v>
      </c>
      <c r="E67" s="367"/>
      <c r="F67" s="367"/>
      <c r="G67" s="348"/>
    </row>
    <row r="68" spans="1:7" ht="12" customHeight="1">
      <c r="A68" s="362"/>
      <c r="B68" s="365"/>
      <c r="C68" s="366"/>
      <c r="D68" s="127" t="s">
        <v>104</v>
      </c>
      <c r="E68" s="127" t="s">
        <v>105</v>
      </c>
      <c r="F68" s="116" t="s">
        <v>106</v>
      </c>
      <c r="G68" s="348"/>
    </row>
    <row r="69" spans="1:7" ht="12" customHeight="1">
      <c r="A69" s="357" t="s">
        <v>116</v>
      </c>
      <c r="B69" s="116">
        <v>1998</v>
      </c>
      <c r="C69" s="11">
        <v>10</v>
      </c>
      <c r="D69" s="128">
        <v>0</v>
      </c>
      <c r="E69" s="128">
        <v>0</v>
      </c>
      <c r="F69" s="128">
        <v>0</v>
      </c>
      <c r="G69" s="129">
        <v>0</v>
      </c>
    </row>
    <row r="70" spans="1:7" ht="12" customHeight="1">
      <c r="A70" s="358"/>
      <c r="B70" s="116">
        <v>1999</v>
      </c>
      <c r="C70" s="11">
        <v>16</v>
      </c>
      <c r="D70" s="128">
        <v>0</v>
      </c>
      <c r="E70" s="128">
        <v>0</v>
      </c>
      <c r="F70" s="128">
        <v>0</v>
      </c>
      <c r="G70" s="129">
        <v>1</v>
      </c>
    </row>
    <row r="71" spans="1:7" ht="12" customHeight="1">
      <c r="A71" s="358"/>
      <c r="B71" s="116">
        <v>2000</v>
      </c>
      <c r="C71" s="11">
        <v>15</v>
      </c>
      <c r="D71" s="128">
        <v>0</v>
      </c>
      <c r="E71" s="128">
        <v>1</v>
      </c>
      <c r="F71" s="128">
        <v>0</v>
      </c>
      <c r="G71" s="129">
        <v>0</v>
      </c>
    </row>
    <row r="72" spans="1:7" ht="12" customHeight="1">
      <c r="A72" s="358"/>
      <c r="B72" s="130">
        <v>2001</v>
      </c>
      <c r="C72" s="11">
        <v>16</v>
      </c>
      <c r="D72" s="128">
        <v>0</v>
      </c>
      <c r="E72" s="128">
        <v>0</v>
      </c>
      <c r="F72" s="128">
        <v>0</v>
      </c>
      <c r="G72" s="129">
        <v>0</v>
      </c>
    </row>
    <row r="73" spans="1:7" ht="12" customHeight="1">
      <c r="A73" s="358"/>
      <c r="B73" s="130">
        <v>2002</v>
      </c>
      <c r="C73" s="11">
        <v>1</v>
      </c>
      <c r="D73" s="128">
        <v>0</v>
      </c>
      <c r="E73" s="128">
        <v>0</v>
      </c>
      <c r="F73" s="128">
        <v>0</v>
      </c>
      <c r="G73" s="129">
        <v>0</v>
      </c>
    </row>
    <row r="74" spans="1:7" ht="12" customHeight="1">
      <c r="A74" s="358"/>
      <c r="B74" s="130">
        <v>2003</v>
      </c>
      <c r="C74" s="11">
        <v>7</v>
      </c>
      <c r="D74" s="128">
        <v>1</v>
      </c>
      <c r="E74" s="128">
        <v>0</v>
      </c>
      <c r="F74" s="128">
        <v>0</v>
      </c>
      <c r="G74" s="129">
        <v>1</v>
      </c>
    </row>
    <row r="75" spans="1:7" ht="12" customHeight="1">
      <c r="A75" s="350"/>
      <c r="B75" s="130">
        <v>2004</v>
      </c>
      <c r="C75" s="11">
        <v>4</v>
      </c>
      <c r="D75" s="128">
        <v>0</v>
      </c>
      <c r="E75" s="128">
        <v>0</v>
      </c>
      <c r="F75" s="128">
        <v>0</v>
      </c>
      <c r="G75" s="129">
        <v>0</v>
      </c>
    </row>
    <row r="76" spans="1:7" ht="12" customHeight="1">
      <c r="A76" s="351" t="s">
        <v>117</v>
      </c>
      <c r="B76" s="116">
        <v>1998</v>
      </c>
      <c r="C76" s="11">
        <v>17</v>
      </c>
      <c r="D76" s="128">
        <v>0</v>
      </c>
      <c r="E76" s="128">
        <v>1</v>
      </c>
      <c r="F76" s="128">
        <v>0</v>
      </c>
      <c r="G76" s="129">
        <v>0</v>
      </c>
    </row>
    <row r="77" spans="1:7" ht="12" customHeight="1">
      <c r="A77" s="352"/>
      <c r="B77" s="116">
        <v>1999</v>
      </c>
      <c r="C77" s="11">
        <v>9</v>
      </c>
      <c r="D77" s="128">
        <v>0</v>
      </c>
      <c r="E77" s="128">
        <v>1</v>
      </c>
      <c r="F77" s="128">
        <v>0</v>
      </c>
      <c r="G77" s="129">
        <v>0</v>
      </c>
    </row>
    <row r="78" spans="1:7" ht="12" customHeight="1">
      <c r="A78" s="352"/>
      <c r="B78" s="116">
        <v>2000</v>
      </c>
      <c r="C78" s="11">
        <v>14</v>
      </c>
      <c r="D78" s="128">
        <v>0</v>
      </c>
      <c r="E78" s="128">
        <v>0</v>
      </c>
      <c r="F78" s="128">
        <v>0</v>
      </c>
      <c r="G78" s="129">
        <v>0</v>
      </c>
    </row>
    <row r="79" spans="1:7" ht="12" customHeight="1">
      <c r="A79" s="352"/>
      <c r="B79" s="130">
        <v>2001</v>
      </c>
      <c r="C79" s="11">
        <v>20</v>
      </c>
      <c r="D79" s="128">
        <v>0</v>
      </c>
      <c r="E79" s="128">
        <v>0</v>
      </c>
      <c r="F79" s="128">
        <v>0</v>
      </c>
      <c r="G79" s="129">
        <v>0</v>
      </c>
    </row>
    <row r="80" spans="1:7" ht="12" customHeight="1">
      <c r="A80" s="352"/>
      <c r="B80" s="130">
        <v>2002</v>
      </c>
      <c r="C80" s="11">
        <v>11</v>
      </c>
      <c r="D80" s="128">
        <v>0</v>
      </c>
      <c r="E80" s="128">
        <v>0</v>
      </c>
      <c r="F80" s="128">
        <v>0</v>
      </c>
      <c r="G80" s="129">
        <v>0</v>
      </c>
    </row>
    <row r="81" spans="1:7" ht="12" customHeight="1">
      <c r="A81" s="352"/>
      <c r="B81" s="130">
        <v>2003</v>
      </c>
      <c r="C81" s="11">
        <v>7</v>
      </c>
      <c r="D81" s="128">
        <v>0</v>
      </c>
      <c r="E81" s="128">
        <v>0</v>
      </c>
      <c r="F81" s="128">
        <v>0</v>
      </c>
      <c r="G81" s="129">
        <v>0</v>
      </c>
    </row>
    <row r="82" spans="1:7" ht="12" customHeight="1">
      <c r="A82" s="353"/>
      <c r="B82" s="130">
        <v>2004</v>
      </c>
      <c r="C82" s="11">
        <v>14</v>
      </c>
      <c r="D82" s="128">
        <v>0</v>
      </c>
      <c r="E82" s="128">
        <v>0</v>
      </c>
      <c r="F82" s="128">
        <v>0</v>
      </c>
      <c r="G82" s="129">
        <v>0</v>
      </c>
    </row>
    <row r="83" spans="1:7" ht="12" customHeight="1">
      <c r="A83" s="357" t="s">
        <v>4</v>
      </c>
      <c r="B83" s="116">
        <v>1998</v>
      </c>
      <c r="C83" s="11">
        <v>902</v>
      </c>
      <c r="D83" s="128">
        <v>4</v>
      </c>
      <c r="E83" s="128">
        <v>6</v>
      </c>
      <c r="F83" s="128">
        <v>0</v>
      </c>
      <c r="G83" s="129">
        <v>0</v>
      </c>
    </row>
    <row r="84" spans="1:7" ht="12" customHeight="1">
      <c r="A84" s="358"/>
      <c r="B84" s="116">
        <v>1999</v>
      </c>
      <c r="C84" s="11">
        <v>786</v>
      </c>
      <c r="D84" s="128">
        <v>2</v>
      </c>
      <c r="E84" s="128">
        <v>4</v>
      </c>
      <c r="F84" s="128">
        <v>0</v>
      </c>
      <c r="G84" s="129">
        <v>1</v>
      </c>
    </row>
    <row r="85" spans="1:7" ht="12" customHeight="1">
      <c r="A85" s="358"/>
      <c r="B85" s="116">
        <v>2000</v>
      </c>
      <c r="C85" s="11">
        <v>842</v>
      </c>
      <c r="D85" s="128">
        <v>1</v>
      </c>
      <c r="E85" s="128">
        <v>6</v>
      </c>
      <c r="F85" s="128">
        <v>0</v>
      </c>
      <c r="G85" s="129">
        <v>1</v>
      </c>
    </row>
    <row r="86" spans="1:7" ht="12" customHeight="1">
      <c r="A86" s="358"/>
      <c r="B86" s="130">
        <v>2001</v>
      </c>
      <c r="C86" s="11">
        <v>711</v>
      </c>
      <c r="D86" s="128">
        <v>4</v>
      </c>
      <c r="E86" s="128">
        <v>6</v>
      </c>
      <c r="F86" s="128">
        <v>0</v>
      </c>
      <c r="G86" s="129">
        <v>0</v>
      </c>
    </row>
    <row r="87" spans="1:7" ht="12" customHeight="1">
      <c r="A87" s="358"/>
      <c r="B87" s="130">
        <v>2002</v>
      </c>
      <c r="C87" s="11">
        <v>637</v>
      </c>
      <c r="D87" s="128">
        <v>2</v>
      </c>
      <c r="E87" s="128">
        <v>5</v>
      </c>
      <c r="F87" s="128">
        <v>0</v>
      </c>
      <c r="G87" s="129">
        <v>2</v>
      </c>
    </row>
    <row r="88" spans="1:7" ht="12" customHeight="1">
      <c r="A88" s="358"/>
      <c r="B88" s="130">
        <v>2003</v>
      </c>
      <c r="C88" s="11">
        <v>673</v>
      </c>
      <c r="D88" s="128">
        <v>1</v>
      </c>
      <c r="E88" s="128">
        <v>1</v>
      </c>
      <c r="F88" s="128">
        <v>0</v>
      </c>
      <c r="G88" s="129">
        <v>1</v>
      </c>
    </row>
    <row r="89" spans="1:7" ht="12" customHeight="1">
      <c r="A89" s="350"/>
      <c r="B89" s="130">
        <v>2004</v>
      </c>
      <c r="C89" s="11">
        <v>531</v>
      </c>
      <c r="D89" s="128">
        <v>3</v>
      </c>
      <c r="E89" s="128">
        <v>2</v>
      </c>
      <c r="F89" s="128">
        <v>0</v>
      </c>
      <c r="G89" s="129">
        <v>1</v>
      </c>
    </row>
    <row r="90" spans="1:7" ht="12" customHeight="1">
      <c r="A90" s="351" t="s">
        <v>118</v>
      </c>
      <c r="B90" s="116">
        <v>1998</v>
      </c>
      <c r="C90" s="11">
        <v>109</v>
      </c>
      <c r="D90" s="128">
        <v>0</v>
      </c>
      <c r="E90" s="128">
        <v>0</v>
      </c>
      <c r="F90" s="128">
        <v>0</v>
      </c>
      <c r="G90" s="129">
        <v>0</v>
      </c>
    </row>
    <row r="91" spans="1:7" ht="12" customHeight="1">
      <c r="A91" s="352"/>
      <c r="B91" s="116">
        <v>1999</v>
      </c>
      <c r="C91" s="11">
        <v>87</v>
      </c>
      <c r="D91" s="128">
        <v>0</v>
      </c>
      <c r="E91" s="128">
        <v>0</v>
      </c>
      <c r="F91" s="128">
        <v>0</v>
      </c>
      <c r="G91" s="129">
        <v>0</v>
      </c>
    </row>
    <row r="92" spans="1:7" ht="12" customHeight="1">
      <c r="A92" s="352"/>
      <c r="B92" s="116">
        <v>2000</v>
      </c>
      <c r="C92" s="11">
        <v>60</v>
      </c>
      <c r="D92" s="128">
        <v>1</v>
      </c>
      <c r="E92" s="128">
        <v>0</v>
      </c>
      <c r="F92" s="128">
        <v>0</v>
      </c>
      <c r="G92" s="129">
        <v>0</v>
      </c>
    </row>
    <row r="93" spans="1:7" ht="12" customHeight="1">
      <c r="A93" s="352"/>
      <c r="B93" s="130">
        <v>2001</v>
      </c>
      <c r="C93" s="11">
        <v>55</v>
      </c>
      <c r="D93" s="128">
        <v>0</v>
      </c>
      <c r="E93" s="128">
        <v>0</v>
      </c>
      <c r="F93" s="128">
        <v>0</v>
      </c>
      <c r="G93" s="129">
        <v>0</v>
      </c>
    </row>
    <row r="94" spans="1:7" ht="12" customHeight="1">
      <c r="A94" s="352"/>
      <c r="B94" s="130">
        <v>2002</v>
      </c>
      <c r="C94" s="11">
        <v>34</v>
      </c>
      <c r="D94" s="128">
        <v>0</v>
      </c>
      <c r="E94" s="128">
        <v>0</v>
      </c>
      <c r="F94" s="128">
        <v>0</v>
      </c>
      <c r="G94" s="129">
        <v>0</v>
      </c>
    </row>
    <row r="95" spans="1:7" ht="12" customHeight="1">
      <c r="A95" s="352"/>
      <c r="B95" s="130">
        <v>2003</v>
      </c>
      <c r="C95" s="11">
        <v>25</v>
      </c>
      <c r="D95" s="128">
        <v>0</v>
      </c>
      <c r="E95" s="128">
        <v>1</v>
      </c>
      <c r="F95" s="128">
        <v>0</v>
      </c>
      <c r="G95" s="129">
        <v>0</v>
      </c>
    </row>
    <row r="96" spans="1:7" ht="12" customHeight="1">
      <c r="A96" s="353"/>
      <c r="B96" s="130">
        <v>2004</v>
      </c>
      <c r="C96" s="11">
        <v>22</v>
      </c>
      <c r="D96" s="128">
        <v>1</v>
      </c>
      <c r="E96" s="128">
        <v>1</v>
      </c>
      <c r="F96" s="128">
        <v>0</v>
      </c>
      <c r="G96" s="129">
        <v>0</v>
      </c>
    </row>
    <row r="97" spans="1:7" ht="12" customHeight="1">
      <c r="A97" s="354" t="s">
        <v>74</v>
      </c>
      <c r="B97" s="116">
        <v>1998</v>
      </c>
      <c r="C97" s="11">
        <v>1011</v>
      </c>
      <c r="D97" s="128">
        <v>4</v>
      </c>
      <c r="E97" s="128">
        <v>6</v>
      </c>
      <c r="F97" s="128">
        <v>0</v>
      </c>
      <c r="G97" s="129">
        <v>0</v>
      </c>
    </row>
    <row r="98" spans="1:7" ht="12" customHeight="1">
      <c r="A98" s="355"/>
      <c r="B98" s="116">
        <v>1999</v>
      </c>
      <c r="C98" s="11">
        <v>873</v>
      </c>
      <c r="D98" s="128">
        <v>2</v>
      </c>
      <c r="E98" s="128">
        <v>4</v>
      </c>
      <c r="F98" s="128">
        <v>0</v>
      </c>
      <c r="G98" s="129">
        <v>1</v>
      </c>
    </row>
    <row r="99" spans="1:7" ht="12" customHeight="1">
      <c r="A99" s="355"/>
      <c r="B99" s="116">
        <v>2000</v>
      </c>
      <c r="C99" s="11">
        <v>902</v>
      </c>
      <c r="D99" s="128">
        <v>2</v>
      </c>
      <c r="E99" s="128">
        <v>6</v>
      </c>
      <c r="F99" s="128">
        <v>0</v>
      </c>
      <c r="G99" s="129">
        <v>1</v>
      </c>
    </row>
    <row r="100" spans="1:7" ht="12" customHeight="1">
      <c r="A100" s="355"/>
      <c r="B100" s="130">
        <v>2001</v>
      </c>
      <c r="C100" s="11">
        <v>766</v>
      </c>
      <c r="D100" s="128">
        <v>4</v>
      </c>
      <c r="E100" s="128">
        <v>6</v>
      </c>
      <c r="F100" s="128">
        <v>0</v>
      </c>
      <c r="G100" s="129">
        <v>0</v>
      </c>
    </row>
    <row r="101" spans="1:7" ht="12" customHeight="1">
      <c r="A101" s="355"/>
      <c r="B101" s="130">
        <v>2002</v>
      </c>
      <c r="C101" s="11">
        <v>671</v>
      </c>
      <c r="D101" s="128">
        <v>2</v>
      </c>
      <c r="E101" s="128">
        <v>5</v>
      </c>
      <c r="F101" s="128">
        <v>0</v>
      </c>
      <c r="G101" s="129">
        <v>2</v>
      </c>
    </row>
    <row r="102" spans="1:7" ht="12" customHeight="1">
      <c r="A102" s="355"/>
      <c r="B102" s="130">
        <v>2003</v>
      </c>
      <c r="C102" s="11">
        <v>698</v>
      </c>
      <c r="D102" s="128">
        <v>1</v>
      </c>
      <c r="E102" s="128">
        <v>3</v>
      </c>
      <c r="F102" s="128">
        <v>0</v>
      </c>
      <c r="G102" s="129">
        <v>1</v>
      </c>
    </row>
    <row r="103" spans="1:7" ht="12" customHeight="1" thickBot="1">
      <c r="A103" s="356"/>
      <c r="B103" s="140">
        <v>2004</v>
      </c>
      <c r="C103" s="16">
        <v>553</v>
      </c>
      <c r="D103" s="33">
        <v>4</v>
      </c>
      <c r="E103" s="33">
        <v>3</v>
      </c>
      <c r="F103" s="33">
        <v>0</v>
      </c>
      <c r="G103" s="141">
        <v>1</v>
      </c>
    </row>
    <row r="104" spans="1:7" ht="12.75">
      <c r="A104" s="23"/>
      <c r="B104" s="142"/>
      <c r="C104" s="23"/>
      <c r="D104" s="23"/>
      <c r="E104" s="23"/>
      <c r="F104" s="23"/>
      <c r="G104" s="23"/>
    </row>
    <row r="105" spans="1:7" ht="12.75">
      <c r="A105" s="43" t="s">
        <v>119</v>
      </c>
      <c r="B105" s="143"/>
      <c r="C105" s="43"/>
      <c r="D105" s="43"/>
      <c r="E105" s="43"/>
      <c r="F105" s="43"/>
      <c r="G105" s="43"/>
    </row>
    <row r="106" spans="1:7" ht="12.75">
      <c r="A106" s="43"/>
      <c r="B106" s="143"/>
      <c r="C106" s="43"/>
      <c r="D106" s="43"/>
      <c r="E106" s="43"/>
      <c r="F106" s="43"/>
      <c r="G106" s="43"/>
    </row>
    <row r="107" spans="1:7" ht="12.75">
      <c r="A107" s="43"/>
      <c r="B107" s="143"/>
      <c r="C107" s="43"/>
      <c r="D107" s="43"/>
      <c r="E107" s="43"/>
      <c r="F107" s="43"/>
      <c r="G107" s="43"/>
    </row>
    <row r="108" spans="1:7" ht="12.75">
      <c r="A108" s="43"/>
      <c r="B108" s="143"/>
      <c r="C108" s="43"/>
      <c r="D108" s="43"/>
      <c r="E108" s="43"/>
      <c r="F108" s="43"/>
      <c r="G108" s="43"/>
    </row>
    <row r="109" spans="1:7" ht="12.75">
      <c r="A109" s="43"/>
      <c r="B109" s="143"/>
      <c r="C109" s="43"/>
      <c r="D109" s="43"/>
      <c r="E109" s="43"/>
      <c r="F109" s="43"/>
      <c r="G109" s="43"/>
    </row>
    <row r="110" spans="1:7" ht="12.75">
      <c r="A110" s="43"/>
      <c r="B110" s="143"/>
      <c r="C110" s="43"/>
      <c r="D110" s="43"/>
      <c r="E110" s="43"/>
      <c r="F110" s="43"/>
      <c r="G110" s="43"/>
    </row>
    <row r="111" spans="1:7" ht="12.75">
      <c r="A111" s="43"/>
      <c r="B111" s="143"/>
      <c r="C111" s="43"/>
      <c r="D111" s="43"/>
      <c r="E111" s="43"/>
      <c r="F111" s="43"/>
      <c r="G111" s="43"/>
    </row>
    <row r="112" spans="1:7" ht="12.75">
      <c r="A112" s="43"/>
      <c r="B112" s="143"/>
      <c r="C112" s="43"/>
      <c r="D112" s="43"/>
      <c r="E112" s="43"/>
      <c r="F112" s="43"/>
      <c r="G112" s="43"/>
    </row>
    <row r="113" spans="1:7" ht="12.75">
      <c r="A113" s="43"/>
      <c r="B113" s="143"/>
      <c r="C113" s="43"/>
      <c r="D113" s="43"/>
      <c r="E113" s="43"/>
      <c r="F113" s="43"/>
      <c r="G113" s="43"/>
    </row>
    <row r="114" spans="1:7" ht="12.75">
      <c r="A114" s="43"/>
      <c r="B114" s="143"/>
      <c r="C114" s="43"/>
      <c r="D114" s="43"/>
      <c r="E114" s="43"/>
      <c r="F114" s="43"/>
      <c r="G114" s="43"/>
    </row>
    <row r="115" spans="1:7" ht="12.75">
      <c r="A115" s="43"/>
      <c r="B115" s="143"/>
      <c r="C115" s="43"/>
      <c r="D115" s="43"/>
      <c r="E115" s="43"/>
      <c r="F115" s="43"/>
      <c r="G115" s="43"/>
    </row>
    <row r="116" spans="1:7" ht="12.75">
      <c r="A116" s="43"/>
      <c r="B116" s="143"/>
      <c r="C116" s="43"/>
      <c r="D116" s="43"/>
      <c r="E116" s="43"/>
      <c r="F116" s="43"/>
      <c r="G116" s="43"/>
    </row>
    <row r="117" spans="1:7" ht="12.75">
      <c r="A117" s="43"/>
      <c r="B117" s="143"/>
      <c r="C117" s="43"/>
      <c r="D117" s="43"/>
      <c r="E117" s="43"/>
      <c r="F117" s="43"/>
      <c r="G117" s="43"/>
    </row>
    <row r="118" spans="1:7" ht="12.75">
      <c r="A118" s="43"/>
      <c r="B118" s="143"/>
      <c r="C118" s="43"/>
      <c r="D118" s="43"/>
      <c r="E118" s="43"/>
      <c r="F118" s="43"/>
      <c r="G118" s="43"/>
    </row>
    <row r="119" spans="1:7" ht="12.75">
      <c r="A119" s="43"/>
      <c r="B119" s="143"/>
      <c r="C119" s="43"/>
      <c r="D119" s="43"/>
      <c r="E119" s="43"/>
      <c r="F119" s="43"/>
      <c r="G119" s="43"/>
    </row>
    <row r="120" spans="1:7" ht="12.75">
      <c r="A120" s="144"/>
      <c r="B120" s="145"/>
      <c r="C120" s="144"/>
      <c r="D120" s="144"/>
      <c r="E120" s="144"/>
      <c r="F120" s="144"/>
      <c r="G120" s="144"/>
    </row>
    <row r="121" spans="1:7" ht="12.75">
      <c r="A121" s="25"/>
      <c r="B121" s="146"/>
      <c r="C121" s="25"/>
      <c r="D121" s="25"/>
      <c r="E121" s="25"/>
      <c r="F121" s="25"/>
      <c r="G121" s="25"/>
    </row>
  </sheetData>
  <mergeCells count="28">
    <mergeCell ref="G66:G68"/>
    <mergeCell ref="A64:G64"/>
    <mergeCell ref="A56:A62"/>
    <mergeCell ref="A66:A68"/>
    <mergeCell ref="B66:B68"/>
    <mergeCell ref="C67:C68"/>
    <mergeCell ref="D67:F67"/>
    <mergeCell ref="C66:F66"/>
    <mergeCell ref="G4:G6"/>
    <mergeCell ref="A2:G2"/>
    <mergeCell ref="A35:A41"/>
    <mergeCell ref="A7:A13"/>
    <mergeCell ref="A3:G3"/>
    <mergeCell ref="A4:A6"/>
    <mergeCell ref="B4:B6"/>
    <mergeCell ref="C4:F4"/>
    <mergeCell ref="C5:C6"/>
    <mergeCell ref="D5:F5"/>
    <mergeCell ref="A90:A96"/>
    <mergeCell ref="A97:A103"/>
    <mergeCell ref="A14:A20"/>
    <mergeCell ref="A21:A27"/>
    <mergeCell ref="A28:A34"/>
    <mergeCell ref="A49:A55"/>
    <mergeCell ref="A42:A48"/>
    <mergeCell ref="A69:A75"/>
    <mergeCell ref="A76:A82"/>
    <mergeCell ref="A83:A8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72"/>
  <sheetViews>
    <sheetView showGridLines="0" workbookViewId="0" topLeftCell="A1">
      <selection activeCell="K11" sqref="K11"/>
    </sheetView>
  </sheetViews>
  <sheetFormatPr defaultColWidth="9.140625" defaultRowHeight="12.75"/>
  <cols>
    <col min="1" max="1" width="6.00390625" style="0" customWidth="1"/>
    <col min="2" max="2" width="15.28125" style="0" customWidth="1"/>
    <col min="3" max="3" width="13.140625" style="0" customWidth="1"/>
    <col min="4" max="4" width="7.57421875" style="0" customWidth="1"/>
    <col min="5" max="5" width="9.7109375" style="0" customWidth="1"/>
    <col min="6" max="6" width="10.28125" style="0" customWidth="1"/>
    <col min="7" max="7" width="8.421875" style="0" customWidth="1"/>
    <col min="8" max="8" width="11.00390625" style="0" customWidth="1"/>
  </cols>
  <sheetData>
    <row r="1" spans="2:9" ht="12.75">
      <c r="B1" s="190" t="s">
        <v>120</v>
      </c>
      <c r="C1" s="190"/>
      <c r="D1" s="190"/>
      <c r="E1" s="190"/>
      <c r="F1" s="190"/>
      <c r="G1" s="190"/>
      <c r="H1" s="190"/>
      <c r="I1" s="190"/>
    </row>
    <row r="2" spans="2:9" ht="12.75">
      <c r="B2" s="37"/>
      <c r="C2" s="37"/>
      <c r="D2" s="37"/>
      <c r="E2" s="37"/>
      <c r="F2" s="37"/>
      <c r="G2" s="37"/>
      <c r="H2" s="37"/>
      <c r="I2" s="37"/>
    </row>
    <row r="3" spans="2:9" ht="13.5" thickBot="1">
      <c r="B3" s="311" t="s">
        <v>121</v>
      </c>
      <c r="C3" s="337"/>
      <c r="D3" s="337"/>
      <c r="E3" s="337"/>
      <c r="F3" s="337"/>
      <c r="G3" s="337"/>
      <c r="H3" s="337"/>
      <c r="I3" s="337"/>
    </row>
    <row r="4" spans="2:9" ht="12.75" customHeight="1">
      <c r="B4" s="389" t="s">
        <v>101</v>
      </c>
      <c r="C4" s="386" t="s">
        <v>122</v>
      </c>
      <c r="D4" s="391" t="s">
        <v>102</v>
      </c>
      <c r="E4" s="388" t="s">
        <v>103</v>
      </c>
      <c r="F4" s="388"/>
      <c r="G4" s="388"/>
      <c r="H4" s="388"/>
      <c r="I4" s="384" t="s">
        <v>96</v>
      </c>
    </row>
    <row r="5" spans="2:9" ht="12.75" customHeight="1">
      <c r="B5" s="390"/>
      <c r="C5" s="387"/>
      <c r="D5" s="382"/>
      <c r="E5" s="387" t="s">
        <v>4</v>
      </c>
      <c r="F5" s="392" t="s">
        <v>3</v>
      </c>
      <c r="G5" s="392"/>
      <c r="H5" s="392"/>
      <c r="I5" s="385"/>
    </row>
    <row r="6" spans="2:9" ht="12.75" customHeight="1">
      <c r="B6" s="390"/>
      <c r="C6" s="387"/>
      <c r="D6" s="382"/>
      <c r="E6" s="387"/>
      <c r="F6" s="147" t="s">
        <v>104</v>
      </c>
      <c r="G6" s="147" t="s">
        <v>105</v>
      </c>
      <c r="H6" s="148" t="s">
        <v>106</v>
      </c>
      <c r="I6" s="385"/>
    </row>
    <row r="7" spans="2:9" ht="12.75">
      <c r="B7" s="376" t="s">
        <v>107</v>
      </c>
      <c r="C7" s="381" t="s">
        <v>123</v>
      </c>
      <c r="D7" s="148">
        <v>2000</v>
      </c>
      <c r="E7" s="128">
        <v>5</v>
      </c>
      <c r="F7" s="128">
        <v>0</v>
      </c>
      <c r="G7" s="128">
        <v>0</v>
      </c>
      <c r="H7" s="128">
        <v>0</v>
      </c>
      <c r="I7" s="129">
        <v>0</v>
      </c>
    </row>
    <row r="8" spans="2:9" ht="12.75">
      <c r="B8" s="362"/>
      <c r="C8" s="382"/>
      <c r="D8" s="148">
        <v>2001</v>
      </c>
      <c r="E8" s="128">
        <v>0</v>
      </c>
      <c r="F8" s="128">
        <v>0</v>
      </c>
      <c r="G8" s="128">
        <v>0</v>
      </c>
      <c r="H8" s="128">
        <v>0</v>
      </c>
      <c r="I8" s="129">
        <v>0</v>
      </c>
    </row>
    <row r="9" spans="2:9" ht="12.75">
      <c r="B9" s="362"/>
      <c r="C9" s="382"/>
      <c r="D9" s="148">
        <v>2002</v>
      </c>
      <c r="E9" s="128">
        <v>0</v>
      </c>
      <c r="F9" s="128">
        <v>0</v>
      </c>
      <c r="G9" s="128">
        <v>0</v>
      </c>
      <c r="H9" s="128">
        <v>0</v>
      </c>
      <c r="I9" s="129">
        <v>0</v>
      </c>
    </row>
    <row r="10" spans="2:9" ht="12.75">
      <c r="B10" s="362"/>
      <c r="C10" s="382"/>
      <c r="D10" s="148">
        <v>2003</v>
      </c>
      <c r="E10" s="128">
        <v>43</v>
      </c>
      <c r="F10" s="128">
        <v>0</v>
      </c>
      <c r="G10" s="128">
        <v>0</v>
      </c>
      <c r="H10" s="128">
        <v>0</v>
      </c>
      <c r="I10" s="129">
        <v>0</v>
      </c>
    </row>
    <row r="11" spans="2:9" ht="12.75">
      <c r="B11" s="362"/>
      <c r="C11" s="383"/>
      <c r="D11" s="148">
        <v>2004</v>
      </c>
      <c r="E11" s="128">
        <v>29</v>
      </c>
      <c r="F11" s="128">
        <v>1</v>
      </c>
      <c r="G11" s="128">
        <v>0</v>
      </c>
      <c r="H11" s="128">
        <v>0</v>
      </c>
      <c r="I11" s="129">
        <v>0</v>
      </c>
    </row>
    <row r="12" spans="2:9" ht="12.75">
      <c r="B12" s="362"/>
      <c r="C12" s="381" t="s">
        <v>93</v>
      </c>
      <c r="D12" s="148">
        <v>2000</v>
      </c>
      <c r="E12" s="128">
        <v>47</v>
      </c>
      <c r="F12" s="128">
        <v>0</v>
      </c>
      <c r="G12" s="128">
        <v>0</v>
      </c>
      <c r="H12" s="128">
        <v>0</v>
      </c>
      <c r="I12" s="129">
        <v>1</v>
      </c>
    </row>
    <row r="13" spans="2:9" ht="12.75">
      <c r="B13" s="362"/>
      <c r="C13" s="382"/>
      <c r="D13" s="149">
        <v>2001</v>
      </c>
      <c r="E13" s="128">
        <v>41</v>
      </c>
      <c r="F13" s="128">
        <v>0</v>
      </c>
      <c r="G13" s="128">
        <v>0</v>
      </c>
      <c r="H13" s="128">
        <v>0</v>
      </c>
      <c r="I13" s="129">
        <v>0</v>
      </c>
    </row>
    <row r="14" spans="2:9" ht="12.75">
      <c r="B14" s="362"/>
      <c r="C14" s="382"/>
      <c r="D14" s="149">
        <v>2002</v>
      </c>
      <c r="E14" s="128">
        <v>39</v>
      </c>
      <c r="F14" s="128">
        <v>0</v>
      </c>
      <c r="G14" s="128">
        <v>0</v>
      </c>
      <c r="H14" s="128">
        <v>0</v>
      </c>
      <c r="I14" s="129">
        <v>0</v>
      </c>
    </row>
    <row r="15" spans="2:9" ht="12.75">
      <c r="B15" s="362"/>
      <c r="C15" s="382"/>
      <c r="D15" s="149">
        <v>2003</v>
      </c>
      <c r="E15" s="128">
        <v>491</v>
      </c>
      <c r="F15" s="128">
        <v>0</v>
      </c>
      <c r="G15" s="128">
        <v>0</v>
      </c>
      <c r="H15" s="128">
        <v>0</v>
      </c>
      <c r="I15" s="129">
        <v>0</v>
      </c>
    </row>
    <row r="16" spans="2:9" ht="12.75">
      <c r="B16" s="377"/>
      <c r="C16" s="383"/>
      <c r="D16" s="149">
        <v>2004</v>
      </c>
      <c r="E16" s="128">
        <v>358</v>
      </c>
      <c r="F16" s="128">
        <v>1</v>
      </c>
      <c r="G16" s="128">
        <v>1</v>
      </c>
      <c r="H16" s="128">
        <v>0</v>
      </c>
      <c r="I16" s="129">
        <v>1</v>
      </c>
    </row>
    <row r="17" spans="2:9" ht="12.75">
      <c r="B17" s="376" t="s">
        <v>108</v>
      </c>
      <c r="C17" s="381" t="s">
        <v>123</v>
      </c>
      <c r="D17" s="148">
        <v>2000</v>
      </c>
      <c r="E17" s="128">
        <v>42</v>
      </c>
      <c r="F17" s="128">
        <v>0</v>
      </c>
      <c r="G17" s="128">
        <v>0</v>
      </c>
      <c r="H17" s="128">
        <v>0</v>
      </c>
      <c r="I17" s="129">
        <v>0</v>
      </c>
    </row>
    <row r="18" spans="2:9" ht="12.75">
      <c r="B18" s="362"/>
      <c r="C18" s="382"/>
      <c r="D18" s="148">
        <v>2001</v>
      </c>
      <c r="E18" s="128">
        <v>13</v>
      </c>
      <c r="F18" s="128">
        <v>1</v>
      </c>
      <c r="G18" s="128">
        <v>0</v>
      </c>
      <c r="H18" s="128">
        <v>0</v>
      </c>
      <c r="I18" s="129">
        <v>0</v>
      </c>
    </row>
    <row r="19" spans="2:9" ht="12.75">
      <c r="B19" s="362"/>
      <c r="C19" s="382"/>
      <c r="D19" s="148">
        <v>2002</v>
      </c>
      <c r="E19" s="128">
        <v>4</v>
      </c>
      <c r="F19" s="128">
        <v>0</v>
      </c>
      <c r="G19" s="128">
        <v>0</v>
      </c>
      <c r="H19" s="128">
        <v>0</v>
      </c>
      <c r="I19" s="129">
        <v>0</v>
      </c>
    </row>
    <row r="20" spans="2:9" ht="12.75">
      <c r="B20" s="362"/>
      <c r="C20" s="382"/>
      <c r="D20" s="148">
        <v>2003</v>
      </c>
      <c r="E20" s="128">
        <v>11</v>
      </c>
      <c r="F20" s="128">
        <v>0</v>
      </c>
      <c r="G20" s="128">
        <v>0</v>
      </c>
      <c r="H20" s="128">
        <v>0</v>
      </c>
      <c r="I20" s="129">
        <v>0</v>
      </c>
    </row>
    <row r="21" spans="2:9" ht="12.75">
      <c r="B21" s="362"/>
      <c r="C21" s="383"/>
      <c r="D21" s="148">
        <v>2004</v>
      </c>
      <c r="E21" s="128">
        <v>9</v>
      </c>
      <c r="F21" s="128">
        <v>0</v>
      </c>
      <c r="G21" s="128">
        <v>0</v>
      </c>
      <c r="H21" s="128">
        <v>0</v>
      </c>
      <c r="I21" s="129">
        <v>0</v>
      </c>
    </row>
    <row r="22" spans="2:9" ht="12.75">
      <c r="B22" s="362"/>
      <c r="C22" s="381" t="s">
        <v>93</v>
      </c>
      <c r="D22" s="148">
        <v>2000</v>
      </c>
      <c r="E22" s="128">
        <v>19</v>
      </c>
      <c r="F22" s="128">
        <v>0</v>
      </c>
      <c r="G22" s="128">
        <v>0</v>
      </c>
      <c r="H22" s="128">
        <v>0</v>
      </c>
      <c r="I22" s="129">
        <v>0</v>
      </c>
    </row>
    <row r="23" spans="2:9" ht="12.75">
      <c r="B23" s="362"/>
      <c r="C23" s="382"/>
      <c r="D23" s="149">
        <v>2001</v>
      </c>
      <c r="E23" s="128">
        <v>33</v>
      </c>
      <c r="F23" s="128">
        <v>1</v>
      </c>
      <c r="G23" s="128">
        <v>0</v>
      </c>
      <c r="H23" s="128">
        <v>0</v>
      </c>
      <c r="I23" s="129">
        <v>0</v>
      </c>
    </row>
    <row r="24" spans="2:9" ht="12.75">
      <c r="B24" s="362"/>
      <c r="C24" s="382"/>
      <c r="D24" s="149">
        <v>2002</v>
      </c>
      <c r="E24" s="128">
        <v>19</v>
      </c>
      <c r="F24" s="128">
        <v>0</v>
      </c>
      <c r="G24" s="128">
        <v>2</v>
      </c>
      <c r="H24" s="128">
        <v>0</v>
      </c>
      <c r="I24" s="129">
        <v>0</v>
      </c>
    </row>
    <row r="25" spans="2:9" ht="12.75">
      <c r="B25" s="362"/>
      <c r="C25" s="382"/>
      <c r="D25" s="149">
        <v>2003</v>
      </c>
      <c r="E25" s="128">
        <v>14</v>
      </c>
      <c r="F25" s="128">
        <v>0</v>
      </c>
      <c r="G25" s="128">
        <v>0</v>
      </c>
      <c r="H25" s="128">
        <v>0</v>
      </c>
      <c r="I25" s="129">
        <v>0</v>
      </c>
    </row>
    <row r="26" spans="2:9" ht="12.75">
      <c r="B26" s="377"/>
      <c r="C26" s="383"/>
      <c r="D26" s="149">
        <v>2004</v>
      </c>
      <c r="E26" s="128">
        <v>17</v>
      </c>
      <c r="F26" s="128">
        <v>0</v>
      </c>
      <c r="G26" s="128">
        <v>0</v>
      </c>
      <c r="H26" s="128">
        <v>0</v>
      </c>
      <c r="I26" s="129">
        <v>0</v>
      </c>
    </row>
    <row r="27" spans="2:9" ht="12.75">
      <c r="B27" s="376" t="s">
        <v>110</v>
      </c>
      <c r="C27" s="381" t="s">
        <v>123</v>
      </c>
      <c r="D27" s="148">
        <v>2000</v>
      </c>
      <c r="E27" s="128">
        <v>50</v>
      </c>
      <c r="F27" s="128">
        <v>0</v>
      </c>
      <c r="G27" s="128">
        <v>0</v>
      </c>
      <c r="H27" s="128">
        <v>0</v>
      </c>
      <c r="I27" s="129">
        <v>0</v>
      </c>
    </row>
    <row r="28" spans="2:9" ht="12.75">
      <c r="B28" s="362"/>
      <c r="C28" s="382"/>
      <c r="D28" s="148">
        <v>2001</v>
      </c>
      <c r="E28" s="128">
        <v>41</v>
      </c>
      <c r="F28" s="128">
        <v>0</v>
      </c>
      <c r="G28" s="128">
        <v>0</v>
      </c>
      <c r="H28" s="128">
        <v>0</v>
      </c>
      <c r="I28" s="129">
        <v>0</v>
      </c>
    </row>
    <row r="29" spans="2:9" ht="12.75">
      <c r="B29" s="362"/>
      <c r="C29" s="382"/>
      <c r="D29" s="148">
        <v>2002</v>
      </c>
      <c r="E29" s="128">
        <v>46</v>
      </c>
      <c r="F29" s="128">
        <v>1</v>
      </c>
      <c r="G29" s="128">
        <v>0</v>
      </c>
      <c r="H29" s="128">
        <v>0</v>
      </c>
      <c r="I29" s="129">
        <v>1</v>
      </c>
    </row>
    <row r="30" spans="2:9" ht="12.75">
      <c r="B30" s="362"/>
      <c r="C30" s="382"/>
      <c r="D30" s="148">
        <v>2003</v>
      </c>
      <c r="E30" s="128">
        <v>47</v>
      </c>
      <c r="F30" s="128">
        <v>0</v>
      </c>
      <c r="G30" s="128">
        <v>0</v>
      </c>
      <c r="H30" s="128">
        <v>0</v>
      </c>
      <c r="I30" s="129">
        <v>0</v>
      </c>
    </row>
    <row r="31" spans="2:9" ht="12.75">
      <c r="B31" s="362"/>
      <c r="C31" s="383"/>
      <c r="D31" s="148">
        <v>2004</v>
      </c>
      <c r="E31" s="128">
        <v>30</v>
      </c>
      <c r="F31" s="128">
        <v>0</v>
      </c>
      <c r="G31" s="128">
        <v>0</v>
      </c>
      <c r="H31" s="128">
        <v>0</v>
      </c>
      <c r="I31" s="129">
        <v>0</v>
      </c>
    </row>
    <row r="32" spans="2:9" ht="12.75">
      <c r="B32" s="362"/>
      <c r="C32" s="381" t="s">
        <v>93</v>
      </c>
      <c r="D32" s="148">
        <v>2000</v>
      </c>
      <c r="E32" s="128">
        <v>41</v>
      </c>
      <c r="F32" s="128">
        <v>0</v>
      </c>
      <c r="G32" s="128">
        <v>1</v>
      </c>
      <c r="H32" s="128">
        <v>0</v>
      </c>
      <c r="I32" s="129">
        <v>0</v>
      </c>
    </row>
    <row r="33" spans="2:9" ht="12.75">
      <c r="B33" s="362"/>
      <c r="C33" s="382"/>
      <c r="D33" s="149">
        <v>2001</v>
      </c>
      <c r="E33" s="128">
        <v>35</v>
      </c>
      <c r="F33" s="128">
        <v>0</v>
      </c>
      <c r="G33" s="128">
        <v>0</v>
      </c>
      <c r="H33" s="128">
        <v>0</v>
      </c>
      <c r="I33" s="129">
        <v>0</v>
      </c>
    </row>
    <row r="34" spans="2:9" ht="12.75">
      <c r="B34" s="362"/>
      <c r="C34" s="382"/>
      <c r="D34" s="149">
        <v>2002</v>
      </c>
      <c r="E34" s="128">
        <v>26</v>
      </c>
      <c r="F34" s="128">
        <v>0</v>
      </c>
      <c r="G34" s="128">
        <v>2</v>
      </c>
      <c r="H34" s="128">
        <v>0</v>
      </c>
      <c r="I34" s="129">
        <v>1</v>
      </c>
    </row>
    <row r="35" spans="2:9" ht="12.75">
      <c r="B35" s="362"/>
      <c r="C35" s="382"/>
      <c r="D35" s="149">
        <v>2003</v>
      </c>
      <c r="E35" s="128">
        <v>21</v>
      </c>
      <c r="F35" s="128">
        <v>0</v>
      </c>
      <c r="G35" s="128">
        <v>0</v>
      </c>
      <c r="H35" s="128">
        <v>0</v>
      </c>
      <c r="I35" s="129">
        <v>0</v>
      </c>
    </row>
    <row r="36" spans="2:9" ht="12.75">
      <c r="B36" s="377"/>
      <c r="C36" s="383"/>
      <c r="D36" s="149">
        <v>2004</v>
      </c>
      <c r="E36" s="128">
        <v>41</v>
      </c>
      <c r="F36" s="128">
        <v>0</v>
      </c>
      <c r="G36" s="128">
        <v>0</v>
      </c>
      <c r="H36" s="128">
        <v>0</v>
      </c>
      <c r="I36" s="129">
        <v>0</v>
      </c>
    </row>
    <row r="37" spans="2:9" ht="12.75">
      <c r="B37" s="376" t="s">
        <v>124</v>
      </c>
      <c r="C37" s="381" t="s">
        <v>123</v>
      </c>
      <c r="D37" s="148">
        <v>2000</v>
      </c>
      <c r="E37" s="128">
        <v>136</v>
      </c>
      <c r="F37" s="128">
        <v>0</v>
      </c>
      <c r="G37" s="128">
        <v>0</v>
      </c>
      <c r="H37" s="128">
        <v>0</v>
      </c>
      <c r="I37" s="129">
        <v>0</v>
      </c>
    </row>
    <row r="38" spans="2:9" ht="12.75">
      <c r="B38" s="362"/>
      <c r="C38" s="382"/>
      <c r="D38" s="148">
        <v>2001</v>
      </c>
      <c r="E38" s="128">
        <v>37</v>
      </c>
      <c r="F38" s="128">
        <v>0</v>
      </c>
      <c r="G38" s="128">
        <v>0</v>
      </c>
      <c r="H38" s="128">
        <v>0</v>
      </c>
      <c r="I38" s="129">
        <v>0</v>
      </c>
    </row>
    <row r="39" spans="2:9" ht="12.75">
      <c r="B39" s="362"/>
      <c r="C39" s="382"/>
      <c r="D39" s="148">
        <v>2002</v>
      </c>
      <c r="E39" s="128">
        <v>10</v>
      </c>
      <c r="F39" s="128">
        <v>0</v>
      </c>
      <c r="G39" s="128">
        <v>1</v>
      </c>
      <c r="H39" s="128">
        <v>0</v>
      </c>
      <c r="I39" s="129">
        <v>0</v>
      </c>
    </row>
    <row r="40" spans="2:9" ht="12.75">
      <c r="B40" s="362"/>
      <c r="C40" s="382"/>
      <c r="D40" s="148">
        <v>2003</v>
      </c>
      <c r="E40" s="128">
        <v>18</v>
      </c>
      <c r="F40" s="128">
        <v>1</v>
      </c>
      <c r="G40" s="128">
        <v>1</v>
      </c>
      <c r="H40" s="128">
        <v>0</v>
      </c>
      <c r="I40" s="129">
        <v>0</v>
      </c>
    </row>
    <row r="41" spans="2:9" ht="12.75">
      <c r="B41" s="362"/>
      <c r="C41" s="383"/>
      <c r="D41" s="148">
        <v>2004</v>
      </c>
      <c r="E41" s="128">
        <v>11</v>
      </c>
      <c r="F41" s="128">
        <v>1</v>
      </c>
      <c r="G41" s="128">
        <v>0</v>
      </c>
      <c r="H41" s="128">
        <v>0</v>
      </c>
      <c r="I41" s="129">
        <v>0</v>
      </c>
    </row>
    <row r="42" spans="2:9" ht="12.75">
      <c r="B42" s="362"/>
      <c r="C42" s="381" t="s">
        <v>93</v>
      </c>
      <c r="D42" s="148">
        <v>2000</v>
      </c>
      <c r="E42" s="128">
        <v>20</v>
      </c>
      <c r="F42" s="128">
        <v>0</v>
      </c>
      <c r="G42" s="128">
        <v>0</v>
      </c>
      <c r="H42" s="128">
        <v>0</v>
      </c>
      <c r="I42" s="129">
        <v>0</v>
      </c>
    </row>
    <row r="43" spans="2:9" ht="12.75">
      <c r="B43" s="362"/>
      <c r="C43" s="382"/>
      <c r="D43" s="149">
        <v>2001</v>
      </c>
      <c r="E43" s="128">
        <v>1</v>
      </c>
      <c r="F43" s="128">
        <v>0</v>
      </c>
      <c r="G43" s="128">
        <v>0</v>
      </c>
      <c r="H43" s="128">
        <v>0</v>
      </c>
      <c r="I43" s="129">
        <v>0</v>
      </c>
    </row>
    <row r="44" spans="2:9" ht="12.75">
      <c r="B44" s="362"/>
      <c r="C44" s="382"/>
      <c r="D44" s="149">
        <v>2002</v>
      </c>
      <c r="E44" s="128">
        <v>2</v>
      </c>
      <c r="F44" s="128">
        <v>0</v>
      </c>
      <c r="G44" s="128">
        <v>0</v>
      </c>
      <c r="H44" s="128">
        <v>0</v>
      </c>
      <c r="I44" s="129">
        <v>0</v>
      </c>
    </row>
    <row r="45" spans="2:9" ht="12.75">
      <c r="B45" s="362"/>
      <c r="C45" s="382"/>
      <c r="D45" s="149">
        <v>2003</v>
      </c>
      <c r="E45" s="128">
        <v>2</v>
      </c>
      <c r="F45" s="128">
        <v>0</v>
      </c>
      <c r="G45" s="128">
        <v>0</v>
      </c>
      <c r="H45" s="128">
        <v>0</v>
      </c>
      <c r="I45" s="129">
        <v>0</v>
      </c>
    </row>
    <row r="46" spans="2:9" ht="12.75">
      <c r="B46" s="377"/>
      <c r="C46" s="383"/>
      <c r="D46" s="149">
        <v>2004</v>
      </c>
      <c r="E46" s="128">
        <v>3</v>
      </c>
      <c r="F46" s="128">
        <v>0</v>
      </c>
      <c r="G46" s="128">
        <v>0</v>
      </c>
      <c r="H46" s="128">
        <v>0</v>
      </c>
      <c r="I46" s="129">
        <v>0</v>
      </c>
    </row>
    <row r="47" spans="2:9" ht="12.75">
      <c r="B47" s="376" t="s">
        <v>4</v>
      </c>
      <c r="C47" s="373" t="s">
        <v>123</v>
      </c>
      <c r="D47" s="148">
        <v>2000</v>
      </c>
      <c r="E47" s="128">
        <v>233</v>
      </c>
      <c r="F47" s="128">
        <v>0</v>
      </c>
      <c r="G47" s="128">
        <v>0</v>
      </c>
      <c r="H47" s="128">
        <v>0</v>
      </c>
      <c r="I47" s="129">
        <v>0</v>
      </c>
    </row>
    <row r="48" spans="2:9" ht="12.75">
      <c r="B48" s="362"/>
      <c r="C48" s="374"/>
      <c r="D48" s="148">
        <v>2001</v>
      </c>
      <c r="E48" s="128">
        <v>91</v>
      </c>
      <c r="F48" s="128">
        <v>1</v>
      </c>
      <c r="G48" s="128">
        <v>0</v>
      </c>
      <c r="H48" s="128">
        <v>0</v>
      </c>
      <c r="I48" s="129">
        <v>0</v>
      </c>
    </row>
    <row r="49" spans="2:9" ht="12.75">
      <c r="B49" s="362"/>
      <c r="C49" s="374"/>
      <c r="D49" s="148">
        <v>2002</v>
      </c>
      <c r="E49" s="128">
        <v>60</v>
      </c>
      <c r="F49" s="128">
        <v>1</v>
      </c>
      <c r="G49" s="128">
        <v>1</v>
      </c>
      <c r="H49" s="128">
        <v>0</v>
      </c>
      <c r="I49" s="129">
        <v>1</v>
      </c>
    </row>
    <row r="50" spans="2:9" ht="12.75">
      <c r="B50" s="362"/>
      <c r="C50" s="374"/>
      <c r="D50" s="148">
        <v>2003</v>
      </c>
      <c r="E50" s="128">
        <v>119</v>
      </c>
      <c r="F50" s="128">
        <v>1</v>
      </c>
      <c r="G50" s="128">
        <v>1</v>
      </c>
      <c r="H50" s="128">
        <v>0</v>
      </c>
      <c r="I50" s="129">
        <v>0</v>
      </c>
    </row>
    <row r="51" spans="2:9" ht="12.75">
      <c r="B51" s="362"/>
      <c r="C51" s="375"/>
      <c r="D51" s="148">
        <v>2004</v>
      </c>
      <c r="E51" s="128">
        <v>79</v>
      </c>
      <c r="F51" s="128">
        <v>2</v>
      </c>
      <c r="G51" s="128">
        <v>0</v>
      </c>
      <c r="H51" s="128">
        <v>0</v>
      </c>
      <c r="I51" s="129"/>
    </row>
    <row r="52" spans="2:9" ht="12.75">
      <c r="B52" s="362"/>
      <c r="C52" s="373" t="s">
        <v>93</v>
      </c>
      <c r="D52" s="148">
        <v>2000</v>
      </c>
      <c r="E52" s="128">
        <v>127</v>
      </c>
      <c r="F52" s="128">
        <v>0</v>
      </c>
      <c r="G52" s="128">
        <v>1</v>
      </c>
      <c r="H52" s="128">
        <v>0</v>
      </c>
      <c r="I52" s="129">
        <v>1</v>
      </c>
    </row>
    <row r="53" spans="2:9" ht="12.75">
      <c r="B53" s="362"/>
      <c r="C53" s="374"/>
      <c r="D53" s="149">
        <v>2001</v>
      </c>
      <c r="E53" s="128">
        <v>110</v>
      </c>
      <c r="F53" s="128">
        <v>1</v>
      </c>
      <c r="G53" s="128">
        <v>0</v>
      </c>
      <c r="H53" s="128">
        <v>0</v>
      </c>
      <c r="I53" s="129">
        <v>0</v>
      </c>
    </row>
    <row r="54" spans="2:9" ht="12.75">
      <c r="B54" s="362"/>
      <c r="C54" s="374"/>
      <c r="D54" s="149">
        <v>2002</v>
      </c>
      <c r="E54" s="128">
        <v>86</v>
      </c>
      <c r="F54" s="128">
        <v>0</v>
      </c>
      <c r="G54" s="128">
        <v>4</v>
      </c>
      <c r="H54" s="128">
        <v>0</v>
      </c>
      <c r="I54" s="129">
        <v>1</v>
      </c>
    </row>
    <row r="55" spans="2:9" ht="12.75">
      <c r="B55" s="362"/>
      <c r="C55" s="374"/>
      <c r="D55" s="149">
        <v>2003</v>
      </c>
      <c r="E55" s="128">
        <v>528</v>
      </c>
      <c r="F55" s="128">
        <v>0</v>
      </c>
      <c r="G55" s="128">
        <v>0</v>
      </c>
      <c r="H55" s="128">
        <v>0</v>
      </c>
      <c r="I55" s="129">
        <v>0</v>
      </c>
    </row>
    <row r="56" spans="2:9" ht="12.75">
      <c r="B56" s="377"/>
      <c r="C56" s="375"/>
      <c r="D56" s="149">
        <v>2004</v>
      </c>
      <c r="E56" s="128">
        <v>419</v>
      </c>
      <c r="F56" s="128">
        <v>1</v>
      </c>
      <c r="G56" s="128">
        <v>1</v>
      </c>
      <c r="H56" s="128">
        <v>0</v>
      </c>
      <c r="I56" s="129">
        <v>0</v>
      </c>
    </row>
    <row r="57" spans="2:9" ht="12.75">
      <c r="B57" s="354" t="s">
        <v>74</v>
      </c>
      <c r="C57" s="378"/>
      <c r="D57" s="148">
        <v>2000</v>
      </c>
      <c r="E57" s="128">
        <v>360</v>
      </c>
      <c r="F57" s="128">
        <v>0</v>
      </c>
      <c r="G57" s="128">
        <v>1</v>
      </c>
      <c r="H57" s="128">
        <v>0</v>
      </c>
      <c r="I57" s="129">
        <v>1</v>
      </c>
    </row>
    <row r="58" spans="2:9" ht="12.75">
      <c r="B58" s="355"/>
      <c r="C58" s="379"/>
      <c r="D58" s="148">
        <v>2001</v>
      </c>
      <c r="E58" s="128">
        <v>201</v>
      </c>
      <c r="F58" s="128">
        <v>2</v>
      </c>
      <c r="G58" s="128">
        <v>0</v>
      </c>
      <c r="H58" s="128">
        <v>0</v>
      </c>
      <c r="I58" s="129">
        <v>0</v>
      </c>
    </row>
    <row r="59" spans="2:9" ht="12.75">
      <c r="B59" s="355"/>
      <c r="C59" s="379"/>
      <c r="D59" s="148">
        <v>2002</v>
      </c>
      <c r="E59" s="128">
        <v>146</v>
      </c>
      <c r="F59" s="128">
        <v>1</v>
      </c>
      <c r="G59" s="128">
        <v>5</v>
      </c>
      <c r="H59" s="128">
        <v>0</v>
      </c>
      <c r="I59" s="129">
        <v>2</v>
      </c>
    </row>
    <row r="60" spans="2:9" ht="12.75">
      <c r="B60" s="355"/>
      <c r="C60" s="379"/>
      <c r="D60" s="149">
        <v>2003</v>
      </c>
      <c r="E60" s="128">
        <v>647</v>
      </c>
      <c r="F60" s="128">
        <v>1</v>
      </c>
      <c r="G60" s="128">
        <v>1</v>
      </c>
      <c r="H60" s="128">
        <v>0</v>
      </c>
      <c r="I60" s="129">
        <v>0</v>
      </c>
    </row>
    <row r="61" spans="2:9" ht="13.5" thickBot="1">
      <c r="B61" s="356"/>
      <c r="C61" s="380"/>
      <c r="D61" s="150">
        <v>2004</v>
      </c>
      <c r="E61" s="33">
        <v>498</v>
      </c>
      <c r="F61" s="132">
        <v>3</v>
      </c>
      <c r="G61" s="33">
        <v>1</v>
      </c>
      <c r="H61" s="33">
        <v>0</v>
      </c>
      <c r="I61" s="133">
        <v>1</v>
      </c>
    </row>
    <row r="62" spans="2:11" ht="12.75">
      <c r="B62" s="23" t="s">
        <v>125</v>
      </c>
      <c r="C62" s="23"/>
      <c r="D62" s="23"/>
      <c r="E62" s="23"/>
      <c r="F62" s="23"/>
      <c r="G62" s="23"/>
      <c r="H62" s="23"/>
      <c r="I62" s="23"/>
      <c r="J62" s="23"/>
      <c r="K62" s="25"/>
    </row>
    <row r="63" spans="2:11" ht="12.75">
      <c r="B63" s="23"/>
      <c r="C63" s="23"/>
      <c r="D63" s="23"/>
      <c r="E63" s="23"/>
      <c r="F63" s="23"/>
      <c r="G63" s="23"/>
      <c r="H63" s="23"/>
      <c r="I63" s="23"/>
      <c r="J63" s="23"/>
      <c r="K63" s="25"/>
    </row>
    <row r="64" spans="2:11" ht="12.75">
      <c r="B64" s="23"/>
      <c r="C64" s="23"/>
      <c r="D64" s="23"/>
      <c r="E64" s="23"/>
      <c r="F64" s="23"/>
      <c r="G64" s="23"/>
      <c r="H64" s="23"/>
      <c r="I64" s="23"/>
      <c r="J64" s="23"/>
      <c r="K64" s="25"/>
    </row>
    <row r="65" spans="2:11" ht="12.75">
      <c r="B65" s="23"/>
      <c r="C65" s="23"/>
      <c r="D65" s="23"/>
      <c r="E65" s="23"/>
      <c r="F65" s="23"/>
      <c r="G65" s="23"/>
      <c r="H65" s="23"/>
      <c r="I65" s="23"/>
      <c r="J65" s="23"/>
      <c r="K65" s="25"/>
    </row>
    <row r="66" spans="2:11" ht="12.75">
      <c r="B66" s="23"/>
      <c r="C66" s="23"/>
      <c r="D66" s="23"/>
      <c r="E66" s="23"/>
      <c r="F66" s="23"/>
      <c r="G66" s="23"/>
      <c r="H66" s="23"/>
      <c r="I66" s="23"/>
      <c r="J66" s="23"/>
      <c r="K66" s="25"/>
    </row>
    <row r="67" spans="2:11" ht="12.75">
      <c r="B67" s="23"/>
      <c r="C67" s="23"/>
      <c r="D67" s="23"/>
      <c r="E67" s="23"/>
      <c r="F67" s="23"/>
      <c r="G67" s="23"/>
      <c r="H67" s="23"/>
      <c r="I67" s="23"/>
      <c r="J67" s="23"/>
      <c r="K67" s="25"/>
    </row>
    <row r="68" spans="2:11" ht="12.75">
      <c r="B68" s="23"/>
      <c r="C68" s="23"/>
      <c r="D68" s="23"/>
      <c r="E68" s="23"/>
      <c r="F68" s="23"/>
      <c r="G68" s="23"/>
      <c r="H68" s="23"/>
      <c r="I68" s="23"/>
      <c r="J68" s="23"/>
      <c r="K68" s="25"/>
    </row>
    <row r="69" spans="2:11" ht="12.75">
      <c r="B69" s="23"/>
      <c r="C69" s="23"/>
      <c r="D69" s="23"/>
      <c r="E69" s="23"/>
      <c r="F69" s="23"/>
      <c r="G69" s="23"/>
      <c r="H69" s="23"/>
      <c r="I69" s="23"/>
      <c r="J69" s="23"/>
      <c r="K69" s="25"/>
    </row>
    <row r="70" spans="2:11" ht="12.75">
      <c r="B70" s="23"/>
      <c r="C70" s="23"/>
      <c r="D70" s="23"/>
      <c r="E70" s="23"/>
      <c r="F70" s="23"/>
      <c r="G70" s="23"/>
      <c r="H70" s="23"/>
      <c r="I70" s="23"/>
      <c r="J70" s="23"/>
      <c r="K70" s="25"/>
    </row>
    <row r="71" spans="2:11" ht="12.75">
      <c r="B71" s="23"/>
      <c r="C71" s="23"/>
      <c r="D71" s="23"/>
      <c r="E71" s="23"/>
      <c r="F71" s="23"/>
      <c r="G71" s="23"/>
      <c r="H71" s="23"/>
      <c r="I71" s="23"/>
      <c r="J71" s="23"/>
      <c r="K71" s="25"/>
    </row>
    <row r="72" spans="2:11" ht="12.75">
      <c r="B72" s="23"/>
      <c r="C72" s="23"/>
      <c r="D72" s="23"/>
      <c r="E72" s="23"/>
      <c r="F72" s="23"/>
      <c r="G72" s="23"/>
      <c r="H72" s="23"/>
      <c r="I72" s="23"/>
      <c r="J72" s="23"/>
      <c r="K72" s="25"/>
    </row>
  </sheetData>
  <mergeCells count="25">
    <mergeCell ref="C47:C51"/>
    <mergeCell ref="E5:E6"/>
    <mergeCell ref="F5:H5"/>
    <mergeCell ref="C17:C21"/>
    <mergeCell ref="C22:C26"/>
    <mergeCell ref="C12:C16"/>
    <mergeCell ref="B7:B16"/>
    <mergeCell ref="B1:I1"/>
    <mergeCell ref="I4:I6"/>
    <mergeCell ref="C4:C6"/>
    <mergeCell ref="E4:H4"/>
    <mergeCell ref="B4:B6"/>
    <mergeCell ref="D4:D6"/>
    <mergeCell ref="B3:I3"/>
    <mergeCell ref="C7:C11"/>
    <mergeCell ref="C52:C56"/>
    <mergeCell ref="B47:B56"/>
    <mergeCell ref="B57:C61"/>
    <mergeCell ref="B17:B26"/>
    <mergeCell ref="C27:C31"/>
    <mergeCell ref="C32:C36"/>
    <mergeCell ref="B27:B36"/>
    <mergeCell ref="C37:C41"/>
    <mergeCell ref="C42:C46"/>
    <mergeCell ref="B37:B46"/>
  </mergeCells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U30"/>
  <sheetViews>
    <sheetView showGridLines="0" workbookViewId="0" topLeftCell="E1">
      <selection activeCell="E1" sqref="E1"/>
    </sheetView>
  </sheetViews>
  <sheetFormatPr defaultColWidth="9.140625" defaultRowHeight="12.75"/>
  <cols>
    <col min="1" max="1" width="0.85546875" style="0" customWidth="1"/>
    <col min="2" max="2" width="4.28125" style="0" customWidth="1"/>
    <col min="3" max="3" width="40.00390625" style="0" customWidth="1"/>
    <col min="4" max="4" width="6.00390625" style="0" customWidth="1"/>
    <col min="5" max="5" width="5.28125" style="0" customWidth="1"/>
    <col min="6" max="7" width="5.57421875" style="0" customWidth="1"/>
    <col min="8" max="8" width="4.8515625" style="0" customWidth="1"/>
    <col min="9" max="9" width="5.00390625" style="0" customWidth="1"/>
    <col min="10" max="10" width="5.140625" style="0" customWidth="1"/>
    <col min="11" max="11" width="5.28125" style="0" customWidth="1"/>
    <col min="12" max="14" width="5.8515625" style="0" bestFit="1" customWidth="1"/>
    <col min="15" max="15" width="5.00390625" style="0" customWidth="1"/>
    <col min="16" max="16" width="5.421875" style="0" customWidth="1"/>
    <col min="17" max="17" width="5.28125" style="0" customWidth="1"/>
    <col min="18" max="18" width="4.8515625" style="0" customWidth="1"/>
    <col min="19" max="19" width="5.140625" style="0" customWidth="1"/>
  </cols>
  <sheetData>
    <row r="1" ht="37.5" customHeight="1"/>
    <row r="2" spans="3:19" ht="12.75">
      <c r="C2" s="190" t="s">
        <v>151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2:19" ht="13.5" thickBot="1">
      <c r="B3" s="417" t="s">
        <v>126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38"/>
    </row>
    <row r="4" spans="2:19" ht="21" customHeight="1">
      <c r="B4" s="395" t="s">
        <v>127</v>
      </c>
      <c r="C4" s="396"/>
      <c r="D4" s="399" t="s">
        <v>128</v>
      </c>
      <c r="E4" s="400"/>
      <c r="F4" s="400"/>
      <c r="G4" s="401"/>
      <c r="H4" s="414" t="s">
        <v>3</v>
      </c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6"/>
    </row>
    <row r="5" spans="2:19" ht="18.75" customHeight="1">
      <c r="B5" s="355"/>
      <c r="C5" s="307"/>
      <c r="D5" s="402"/>
      <c r="E5" s="403"/>
      <c r="F5" s="403"/>
      <c r="G5" s="404"/>
      <c r="H5" s="405" t="s">
        <v>104</v>
      </c>
      <c r="I5" s="406"/>
      <c r="J5" s="406"/>
      <c r="K5" s="407"/>
      <c r="L5" s="408" t="s">
        <v>105</v>
      </c>
      <c r="M5" s="409"/>
      <c r="N5" s="409"/>
      <c r="O5" s="410"/>
      <c r="P5" s="411" t="s">
        <v>106</v>
      </c>
      <c r="Q5" s="412"/>
      <c r="R5" s="412"/>
      <c r="S5" s="413"/>
    </row>
    <row r="6" spans="2:19" ht="18" customHeight="1">
      <c r="B6" s="397"/>
      <c r="C6" s="398"/>
      <c r="D6" s="165">
        <v>2001</v>
      </c>
      <c r="E6" s="165">
        <v>2002</v>
      </c>
      <c r="F6" s="165">
        <v>2003</v>
      </c>
      <c r="G6" s="126">
        <v>2004</v>
      </c>
      <c r="H6" s="165">
        <v>2001</v>
      </c>
      <c r="I6" s="165">
        <v>2002</v>
      </c>
      <c r="J6" s="165">
        <v>2003</v>
      </c>
      <c r="K6" s="165">
        <v>2004</v>
      </c>
      <c r="L6" s="165">
        <v>2001</v>
      </c>
      <c r="M6" s="165">
        <v>2002</v>
      </c>
      <c r="N6" s="165">
        <v>2003</v>
      </c>
      <c r="O6" s="165">
        <v>2004</v>
      </c>
      <c r="P6" s="166">
        <v>2001</v>
      </c>
      <c r="Q6" s="166">
        <v>2002</v>
      </c>
      <c r="R6" s="166">
        <v>2003</v>
      </c>
      <c r="S6" s="114">
        <v>2004</v>
      </c>
    </row>
    <row r="7" spans="2:19" ht="15.75">
      <c r="B7" s="167" t="s">
        <v>129</v>
      </c>
      <c r="C7" s="98" t="s">
        <v>130</v>
      </c>
      <c r="D7" s="168">
        <v>33</v>
      </c>
      <c r="E7" s="168">
        <v>20</v>
      </c>
      <c r="F7" s="168">
        <v>20</v>
      </c>
      <c r="G7" s="169">
        <v>23</v>
      </c>
      <c r="H7" s="170">
        <v>0</v>
      </c>
      <c r="I7" s="168">
        <v>2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  <c r="O7" s="168">
        <v>1</v>
      </c>
      <c r="P7" s="168">
        <v>0</v>
      </c>
      <c r="Q7" s="168">
        <v>0</v>
      </c>
      <c r="R7" s="168">
        <v>0</v>
      </c>
      <c r="S7" s="171">
        <v>0</v>
      </c>
    </row>
    <row r="8" spans="2:19" ht="15.75">
      <c r="B8" s="172" t="s">
        <v>131</v>
      </c>
      <c r="C8" s="98" t="s">
        <v>132</v>
      </c>
      <c r="D8" s="168">
        <v>17</v>
      </c>
      <c r="E8" s="168">
        <v>9</v>
      </c>
      <c r="F8" s="168">
        <v>8</v>
      </c>
      <c r="G8" s="173">
        <v>13</v>
      </c>
      <c r="H8" s="170">
        <v>0</v>
      </c>
      <c r="I8" s="168">
        <v>0</v>
      </c>
      <c r="J8" s="168">
        <v>0</v>
      </c>
      <c r="K8" s="168">
        <v>1</v>
      </c>
      <c r="L8" s="168">
        <v>2</v>
      </c>
      <c r="M8" s="168">
        <v>0</v>
      </c>
      <c r="N8" s="168">
        <v>0</v>
      </c>
      <c r="O8" s="168">
        <v>1</v>
      </c>
      <c r="P8" s="168">
        <v>0</v>
      </c>
      <c r="Q8" s="168">
        <v>0</v>
      </c>
      <c r="R8" s="168">
        <v>0</v>
      </c>
      <c r="S8" s="171">
        <v>0</v>
      </c>
    </row>
    <row r="9" spans="2:19" ht="15.75">
      <c r="B9" s="172" t="s">
        <v>133</v>
      </c>
      <c r="C9" s="98" t="s">
        <v>134</v>
      </c>
      <c r="D9" s="168">
        <v>30</v>
      </c>
      <c r="E9" s="168">
        <v>18</v>
      </c>
      <c r="F9" s="168">
        <v>13</v>
      </c>
      <c r="G9" s="173">
        <v>10</v>
      </c>
      <c r="H9" s="170">
        <v>0</v>
      </c>
      <c r="I9" s="168">
        <v>0</v>
      </c>
      <c r="J9" s="168">
        <v>0</v>
      </c>
      <c r="K9" s="168">
        <v>0</v>
      </c>
      <c r="L9" s="168">
        <v>0</v>
      </c>
      <c r="M9" s="168">
        <v>3</v>
      </c>
      <c r="N9" s="168">
        <v>0</v>
      </c>
      <c r="O9" s="168">
        <v>1</v>
      </c>
      <c r="P9" s="168">
        <v>0</v>
      </c>
      <c r="Q9" s="168">
        <v>0</v>
      </c>
      <c r="R9" s="168">
        <v>0</v>
      </c>
      <c r="S9" s="171">
        <v>0</v>
      </c>
    </row>
    <row r="10" spans="2:19" ht="15.75">
      <c r="B10" s="172" t="s">
        <v>135</v>
      </c>
      <c r="C10" s="98" t="s">
        <v>136</v>
      </c>
      <c r="D10" s="168">
        <v>208</v>
      </c>
      <c r="E10" s="168">
        <v>157</v>
      </c>
      <c r="F10" s="168">
        <v>185</v>
      </c>
      <c r="G10" s="173">
        <v>115</v>
      </c>
      <c r="H10" s="170">
        <v>1</v>
      </c>
      <c r="I10" s="168">
        <v>1</v>
      </c>
      <c r="J10" s="168">
        <v>0</v>
      </c>
      <c r="K10" s="168">
        <v>0</v>
      </c>
      <c r="L10" s="168">
        <v>0</v>
      </c>
      <c r="M10" s="168">
        <v>0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71">
        <v>0</v>
      </c>
    </row>
    <row r="11" spans="2:19" ht="15.75">
      <c r="B11" s="172" t="s">
        <v>137</v>
      </c>
      <c r="C11" s="98" t="s">
        <v>138</v>
      </c>
      <c r="D11" s="168">
        <v>496</v>
      </c>
      <c r="E11" s="168">
        <v>402</v>
      </c>
      <c r="F11" s="168">
        <v>385</v>
      </c>
      <c r="G11" s="173">
        <v>292</v>
      </c>
      <c r="H11" s="170">
        <v>2</v>
      </c>
      <c r="I11" s="168">
        <v>0</v>
      </c>
      <c r="J11" s="168">
        <v>0</v>
      </c>
      <c r="K11" s="168">
        <v>3</v>
      </c>
      <c r="L11" s="168">
        <v>4</v>
      </c>
      <c r="M11" s="168">
        <v>2</v>
      </c>
      <c r="N11" s="168">
        <v>1</v>
      </c>
      <c r="O11" s="168">
        <v>0</v>
      </c>
      <c r="P11" s="168">
        <v>0</v>
      </c>
      <c r="Q11" s="168">
        <v>0</v>
      </c>
      <c r="R11" s="168">
        <v>0</v>
      </c>
      <c r="S11" s="171">
        <v>0</v>
      </c>
    </row>
    <row r="12" spans="2:19" ht="15.75">
      <c r="B12" s="172" t="s">
        <v>139</v>
      </c>
      <c r="C12" s="98" t="s">
        <v>140</v>
      </c>
      <c r="D12" s="168">
        <v>69</v>
      </c>
      <c r="E12" s="168">
        <v>42</v>
      </c>
      <c r="F12" s="168">
        <v>43</v>
      </c>
      <c r="G12" s="173">
        <v>66</v>
      </c>
      <c r="H12" s="170">
        <v>0</v>
      </c>
      <c r="I12" s="168">
        <v>0</v>
      </c>
      <c r="J12" s="168">
        <v>0</v>
      </c>
      <c r="K12" s="168">
        <v>0</v>
      </c>
      <c r="L12" s="168">
        <v>0</v>
      </c>
      <c r="M12" s="168">
        <v>0</v>
      </c>
      <c r="N12" s="168">
        <v>0</v>
      </c>
      <c r="O12" s="168">
        <v>0</v>
      </c>
      <c r="P12" s="168">
        <v>0</v>
      </c>
      <c r="Q12" s="168">
        <v>0</v>
      </c>
      <c r="R12" s="168">
        <v>0</v>
      </c>
      <c r="S12" s="171">
        <v>0</v>
      </c>
    </row>
    <row r="13" spans="2:19" ht="15.75">
      <c r="B13" s="172" t="s">
        <v>141</v>
      </c>
      <c r="C13" s="98" t="s">
        <v>142</v>
      </c>
      <c r="D13" s="168">
        <v>31</v>
      </c>
      <c r="E13" s="168">
        <v>9</v>
      </c>
      <c r="F13" s="168">
        <v>15</v>
      </c>
      <c r="G13" s="173">
        <v>14</v>
      </c>
      <c r="H13" s="170">
        <v>2</v>
      </c>
      <c r="I13" s="168">
        <v>0</v>
      </c>
      <c r="J13" s="168">
        <v>0</v>
      </c>
      <c r="K13" s="168">
        <v>0</v>
      </c>
      <c r="L13" s="168">
        <v>0</v>
      </c>
      <c r="M13" s="168">
        <v>0</v>
      </c>
      <c r="N13" s="168">
        <v>1</v>
      </c>
      <c r="O13" s="168">
        <v>0</v>
      </c>
      <c r="P13" s="168">
        <v>1</v>
      </c>
      <c r="Q13" s="168">
        <v>1</v>
      </c>
      <c r="R13" s="168">
        <v>0</v>
      </c>
      <c r="S13" s="171">
        <v>0</v>
      </c>
    </row>
    <row r="14" spans="2:19" ht="15.75">
      <c r="B14" s="172" t="s">
        <v>143</v>
      </c>
      <c r="C14" s="98" t="s">
        <v>144</v>
      </c>
      <c r="D14" s="168">
        <v>4</v>
      </c>
      <c r="E14" s="168">
        <v>5</v>
      </c>
      <c r="F14" s="168">
        <v>5</v>
      </c>
      <c r="G14" s="173">
        <v>5</v>
      </c>
      <c r="H14" s="170">
        <v>0</v>
      </c>
      <c r="I14" s="168">
        <v>0</v>
      </c>
      <c r="J14" s="168">
        <v>0</v>
      </c>
      <c r="K14" s="168">
        <v>0</v>
      </c>
      <c r="L14" s="168">
        <v>0</v>
      </c>
      <c r="M14" s="168">
        <v>0</v>
      </c>
      <c r="N14" s="168">
        <v>0</v>
      </c>
      <c r="O14" s="168">
        <v>0</v>
      </c>
      <c r="P14" s="168">
        <v>0</v>
      </c>
      <c r="Q14" s="168">
        <v>0</v>
      </c>
      <c r="R14" s="168">
        <v>0</v>
      </c>
      <c r="S14" s="171">
        <v>0</v>
      </c>
    </row>
    <row r="15" spans="2:19" ht="15.75">
      <c r="B15" s="172" t="s">
        <v>145</v>
      </c>
      <c r="C15" s="98" t="s">
        <v>146</v>
      </c>
      <c r="D15" s="168">
        <v>8</v>
      </c>
      <c r="E15" s="168">
        <v>1</v>
      </c>
      <c r="F15" s="168">
        <v>1</v>
      </c>
      <c r="G15" s="174">
        <v>1</v>
      </c>
      <c r="H15" s="170">
        <v>0</v>
      </c>
      <c r="I15" s="168">
        <v>0</v>
      </c>
      <c r="J15" s="168">
        <v>1</v>
      </c>
      <c r="K15" s="168">
        <v>0</v>
      </c>
      <c r="L15" s="168">
        <v>0</v>
      </c>
      <c r="M15" s="168">
        <v>0</v>
      </c>
      <c r="N15" s="168">
        <v>0</v>
      </c>
      <c r="O15" s="168">
        <v>0</v>
      </c>
      <c r="P15" s="168">
        <v>0</v>
      </c>
      <c r="Q15" s="168">
        <v>0</v>
      </c>
      <c r="R15" s="168">
        <v>0</v>
      </c>
      <c r="S15" s="171">
        <v>0</v>
      </c>
    </row>
    <row r="16" spans="2:19" ht="15.75">
      <c r="B16" s="172" t="s">
        <v>147</v>
      </c>
      <c r="C16" s="98" t="s">
        <v>148</v>
      </c>
      <c r="D16" s="168">
        <v>3</v>
      </c>
      <c r="E16" s="168">
        <v>2</v>
      </c>
      <c r="F16" s="168">
        <v>3</v>
      </c>
      <c r="G16" s="174">
        <v>2</v>
      </c>
      <c r="H16" s="170">
        <v>0</v>
      </c>
      <c r="I16" s="168">
        <v>0</v>
      </c>
      <c r="J16" s="168">
        <v>0</v>
      </c>
      <c r="K16" s="168">
        <v>0</v>
      </c>
      <c r="L16" s="168">
        <v>0</v>
      </c>
      <c r="M16" s="168">
        <v>0</v>
      </c>
      <c r="N16" s="168">
        <v>0</v>
      </c>
      <c r="O16" s="168">
        <v>0</v>
      </c>
      <c r="P16" s="168">
        <v>0</v>
      </c>
      <c r="Q16" s="168">
        <v>0</v>
      </c>
      <c r="R16" s="168">
        <v>0</v>
      </c>
      <c r="S16" s="171">
        <v>0</v>
      </c>
    </row>
    <row r="17" spans="2:19" ht="15.75">
      <c r="B17" s="175" t="s">
        <v>149</v>
      </c>
      <c r="C17" s="98" t="s">
        <v>150</v>
      </c>
      <c r="D17" s="168">
        <v>26</v>
      </c>
      <c r="E17" s="168">
        <v>18</v>
      </c>
      <c r="F17" s="168">
        <v>20</v>
      </c>
      <c r="G17" s="176">
        <v>12</v>
      </c>
      <c r="H17" s="170">
        <v>0</v>
      </c>
      <c r="I17" s="168">
        <v>0</v>
      </c>
      <c r="J17" s="168">
        <v>0</v>
      </c>
      <c r="K17" s="168">
        <v>0</v>
      </c>
      <c r="L17" s="168">
        <v>0</v>
      </c>
      <c r="M17" s="168">
        <v>1</v>
      </c>
      <c r="N17" s="168">
        <v>1</v>
      </c>
      <c r="O17" s="168">
        <v>0</v>
      </c>
      <c r="P17" s="168">
        <v>0</v>
      </c>
      <c r="Q17" s="168">
        <v>0</v>
      </c>
      <c r="R17" s="168">
        <v>0</v>
      </c>
      <c r="S17" s="171">
        <v>0</v>
      </c>
    </row>
    <row r="18" spans="2:19" ht="12.75" customHeight="1" thickBot="1">
      <c r="B18" s="393" t="s">
        <v>4</v>
      </c>
      <c r="C18" s="394"/>
      <c r="D18" s="178">
        <v>925</v>
      </c>
      <c r="E18" s="178">
        <v>683</v>
      </c>
      <c r="F18" s="178">
        <v>698</v>
      </c>
      <c r="G18" s="179">
        <f>SUM(G7:G17)</f>
        <v>553</v>
      </c>
      <c r="H18" s="180">
        <v>5</v>
      </c>
      <c r="I18" s="178">
        <v>3</v>
      </c>
      <c r="J18" s="178">
        <v>1</v>
      </c>
      <c r="K18" s="178">
        <v>4</v>
      </c>
      <c r="L18" s="178">
        <v>6</v>
      </c>
      <c r="M18" s="178">
        <v>6</v>
      </c>
      <c r="N18" s="178">
        <v>3</v>
      </c>
      <c r="O18" s="178">
        <v>3</v>
      </c>
      <c r="P18" s="178">
        <v>1</v>
      </c>
      <c r="Q18" s="178">
        <v>1</v>
      </c>
      <c r="R18" s="178">
        <v>0</v>
      </c>
      <c r="S18" s="181">
        <v>0</v>
      </c>
    </row>
    <row r="21" spans="3:21" ht="12.75"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23"/>
    </row>
    <row r="22" spans="3:21" ht="12.75"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23"/>
    </row>
    <row r="23" spans="3:21" ht="12.75"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23"/>
    </row>
    <row r="24" spans="3:21" ht="12.75"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23"/>
    </row>
    <row r="25" spans="3:21" ht="12.75"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23"/>
    </row>
    <row r="26" spans="3:21" ht="12.75"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23"/>
    </row>
    <row r="27" spans="3:21" ht="12.75"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23"/>
    </row>
    <row r="28" spans="3:21" ht="12.75"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23"/>
    </row>
    <row r="29" spans="3:21" ht="12.75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23"/>
    </row>
    <row r="30" spans="3:20" ht="12.75"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</sheetData>
  <mergeCells count="9">
    <mergeCell ref="B18:C18"/>
    <mergeCell ref="C2:S2"/>
    <mergeCell ref="B4:C6"/>
    <mergeCell ref="D4:G5"/>
    <mergeCell ref="H5:K5"/>
    <mergeCell ref="L5:O5"/>
    <mergeCell ref="P5:S5"/>
    <mergeCell ref="H4:S4"/>
    <mergeCell ref="B3:R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Hlavný banský úrad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HBU</dc:creator>
  <cp:keywords/>
  <dc:description/>
  <cp:lastModifiedBy>HBU</cp:lastModifiedBy>
  <dcterms:created xsi:type="dcterms:W3CDTF">2005-06-03T04:44:44Z</dcterms:created>
  <dcterms:modified xsi:type="dcterms:W3CDTF">2005-06-03T05:36:48Z</dcterms:modified>
  <cp:category/>
  <cp:version/>
  <cp:contentType/>
  <cp:contentStatus/>
</cp:coreProperties>
</file>